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05" windowHeight="105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Sheet1!$A$1:$AS$107</definedName>
    <definedName name="_xlnm.Print_Titles" localSheetId="0">Sheet1!$A:$A,Sheet1!$1:$2</definedName>
  </definedNames>
  <calcPr calcId="145621"/>
</workbook>
</file>

<file path=xl/calcChain.xml><?xml version="1.0" encoding="utf-8"?>
<calcChain xmlns="http://schemas.openxmlformats.org/spreadsheetml/2006/main">
  <c r="F69" i="1" l="1"/>
  <c r="G69" i="1"/>
  <c r="H69" i="1"/>
  <c r="I69" i="1"/>
  <c r="K69" i="1"/>
  <c r="N69" i="1"/>
  <c r="O69" i="1"/>
  <c r="P69" i="1"/>
  <c r="Q69" i="1"/>
  <c r="R69" i="1"/>
  <c r="W69" i="1"/>
  <c r="X69" i="1"/>
  <c r="Y69" i="1"/>
  <c r="Z69" i="1"/>
  <c r="AA69" i="1"/>
  <c r="AB69" i="1"/>
  <c r="AD69" i="1"/>
  <c r="AE69" i="1"/>
  <c r="AC69" i="1"/>
  <c r="S69" i="1"/>
  <c r="T69" i="1"/>
  <c r="U69" i="1"/>
  <c r="V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E69" i="1"/>
  <c r="D69" i="1"/>
  <c r="D54" i="1"/>
  <c r="E54" i="1"/>
  <c r="F54" i="1"/>
  <c r="G54" i="1"/>
  <c r="H54" i="1"/>
  <c r="I54" i="1"/>
  <c r="K54" i="1"/>
  <c r="N54" i="1"/>
  <c r="O54" i="1"/>
  <c r="P54" i="1"/>
  <c r="Q54" i="1"/>
  <c r="R54" i="1"/>
  <c r="W54" i="1"/>
  <c r="X54" i="1"/>
  <c r="Y54" i="1"/>
  <c r="Z54" i="1"/>
  <c r="AA54" i="1"/>
  <c r="AB54" i="1"/>
  <c r="AD54" i="1"/>
  <c r="AE54" i="1"/>
  <c r="AC54" i="1"/>
  <c r="S54" i="1"/>
  <c r="T54" i="1"/>
  <c r="U54" i="1"/>
  <c r="V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F41" i="1"/>
  <c r="G41" i="1"/>
  <c r="H41" i="1"/>
  <c r="I41" i="1"/>
  <c r="K41" i="1"/>
  <c r="N41" i="1"/>
  <c r="O41" i="1"/>
  <c r="P41" i="1"/>
  <c r="Q41" i="1"/>
  <c r="R41" i="1"/>
  <c r="W41" i="1"/>
  <c r="X41" i="1"/>
  <c r="Y41" i="1"/>
  <c r="Z41" i="1"/>
  <c r="AA41" i="1"/>
  <c r="AB41" i="1"/>
  <c r="AD41" i="1"/>
  <c r="AE41" i="1"/>
  <c r="AC41" i="1"/>
  <c r="S41" i="1"/>
  <c r="T41" i="1"/>
  <c r="U41" i="1"/>
  <c r="V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E41" i="1"/>
  <c r="D41" i="1"/>
  <c r="F30" i="1"/>
  <c r="G30" i="1"/>
  <c r="H30" i="1"/>
  <c r="I30" i="1"/>
  <c r="K30" i="1"/>
  <c r="N30" i="1"/>
  <c r="O30" i="1"/>
  <c r="P30" i="1"/>
  <c r="Q30" i="1"/>
  <c r="R30" i="1"/>
  <c r="W30" i="1"/>
  <c r="X30" i="1"/>
  <c r="Y30" i="1"/>
  <c r="Z30" i="1"/>
  <c r="AA30" i="1"/>
  <c r="AB30" i="1"/>
  <c r="AD30" i="1"/>
  <c r="AE30" i="1"/>
  <c r="AC30" i="1"/>
  <c r="S30" i="1"/>
  <c r="T30" i="1"/>
  <c r="U30" i="1"/>
  <c r="V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E30" i="1"/>
  <c r="D30" i="1"/>
  <c r="D19" i="1"/>
  <c r="E19" i="1"/>
  <c r="F19" i="1"/>
  <c r="G19" i="1"/>
  <c r="H19" i="1"/>
  <c r="I19" i="1"/>
  <c r="K19" i="1"/>
  <c r="N19" i="1"/>
  <c r="O19" i="1"/>
  <c r="P19" i="1"/>
  <c r="Q19" i="1"/>
  <c r="R19" i="1"/>
  <c r="W19" i="1"/>
  <c r="X19" i="1"/>
  <c r="Y19" i="1"/>
  <c r="Z19" i="1"/>
  <c r="AA19" i="1"/>
  <c r="AB19" i="1"/>
  <c r="AD19" i="1"/>
  <c r="AE19" i="1"/>
  <c r="AC19" i="1"/>
  <c r="S19" i="1"/>
  <c r="T19" i="1"/>
  <c r="U19" i="1"/>
  <c r="V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H8" i="1"/>
  <c r="I8" i="1"/>
  <c r="K8" i="1"/>
  <c r="N8" i="1"/>
  <c r="O8" i="1"/>
  <c r="P8" i="1"/>
  <c r="Q8" i="1"/>
  <c r="R8" i="1"/>
  <c r="W8" i="1"/>
  <c r="X8" i="1"/>
  <c r="Y8" i="1"/>
  <c r="Z8" i="1"/>
  <c r="AA8" i="1"/>
  <c r="AB8" i="1"/>
  <c r="AD8" i="1"/>
  <c r="AE8" i="1"/>
  <c r="AC8" i="1"/>
  <c r="S8" i="1"/>
  <c r="T8" i="1"/>
  <c r="U8" i="1"/>
  <c r="V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F8" i="1"/>
  <c r="G8" i="1"/>
  <c r="E8" i="1"/>
  <c r="D8" i="1"/>
  <c r="K95" i="1"/>
  <c r="N95" i="1"/>
  <c r="O95" i="1"/>
  <c r="P95" i="1"/>
  <c r="Q95" i="1"/>
  <c r="R95" i="1"/>
  <c r="W95" i="1"/>
  <c r="X95" i="1"/>
  <c r="Y95" i="1"/>
  <c r="Z95" i="1"/>
  <c r="AA95" i="1"/>
  <c r="AB95" i="1"/>
  <c r="AD95" i="1"/>
  <c r="AE95" i="1"/>
  <c r="AC95" i="1"/>
  <c r="S95" i="1"/>
  <c r="T95" i="1"/>
  <c r="U95" i="1"/>
  <c r="V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F95" i="1"/>
  <c r="G95" i="1"/>
  <c r="H95" i="1"/>
  <c r="I95" i="1"/>
  <c r="E95" i="1"/>
  <c r="D95" i="1"/>
</calcChain>
</file>

<file path=xl/sharedStrings.xml><?xml version="1.0" encoding="utf-8"?>
<sst xmlns="http://schemas.openxmlformats.org/spreadsheetml/2006/main" count="154" uniqueCount="139">
  <si>
    <t>Units</t>
  </si>
  <si>
    <t>Adult</t>
  </si>
  <si>
    <t>CSREES - National Data</t>
  </si>
  <si>
    <t>CSREES - 1890 Data</t>
  </si>
  <si>
    <t>Texas A&amp;M University</t>
  </si>
  <si>
    <t>University of California - Davis</t>
  </si>
  <si>
    <t>Cornell University</t>
  </si>
  <si>
    <t>Pennsylvania State University</t>
  </si>
  <si>
    <t>North Carolina State University</t>
  </si>
  <si>
    <t>The Ohio State University</t>
  </si>
  <si>
    <t>University of Illinois</t>
  </si>
  <si>
    <t>University of Georgia</t>
  </si>
  <si>
    <t>University of Florida</t>
  </si>
  <si>
    <t>The University of Tennessee</t>
  </si>
  <si>
    <t>Auburn University</t>
  </si>
  <si>
    <t>Louisiana State University</t>
  </si>
  <si>
    <t>Michigan State University</t>
  </si>
  <si>
    <t>Mississippi State University</t>
  </si>
  <si>
    <t>Virginia Tech</t>
  </si>
  <si>
    <t>University of Kentucky</t>
  </si>
  <si>
    <t>University of Puerto Rico</t>
  </si>
  <si>
    <t>University of Missouri - Columbia</t>
  </si>
  <si>
    <t>Clemson University</t>
  </si>
  <si>
    <t>University of Arkansas</t>
  </si>
  <si>
    <t>Purdue University</t>
  </si>
  <si>
    <t>Rutgers, the State University of New Jersey</t>
  </si>
  <si>
    <t>Oklahoma State University</t>
  </si>
  <si>
    <t>University of Massachusetts</t>
  </si>
  <si>
    <t>University of Minnesota</t>
  </si>
  <si>
    <t>University of Wisconsin</t>
  </si>
  <si>
    <t>West Virginia University</t>
  </si>
  <si>
    <t>Iowa State University</t>
  </si>
  <si>
    <t>University of Maryland - College Park</t>
  </si>
  <si>
    <t>Washington State University</t>
  </si>
  <si>
    <t>Kansas State University</t>
  </si>
  <si>
    <t>University of Arizona</t>
  </si>
  <si>
    <t>Colorado State University</t>
  </si>
  <si>
    <t>University of Nebraska - Lincoln</t>
  </si>
  <si>
    <t>New Mexico State University</t>
  </si>
  <si>
    <t>Oregon State University</t>
  </si>
  <si>
    <t>University of Connecticut</t>
  </si>
  <si>
    <t>University of Maine</t>
  </si>
  <si>
    <t>South Dakota State University</t>
  </si>
  <si>
    <t>North Dakota State University</t>
  </si>
  <si>
    <t>Utah State University</t>
  </si>
  <si>
    <t>University of Rhode Island</t>
  </si>
  <si>
    <t>Montana State University</t>
  </si>
  <si>
    <t>University of Idaho</t>
  </si>
  <si>
    <t>University of Hawaii at Manoa</t>
  </si>
  <si>
    <t>University of New Hampshire</t>
  </si>
  <si>
    <t>University of Vermont</t>
  </si>
  <si>
    <t>University of Delaware</t>
  </si>
  <si>
    <t>University of Nevada</t>
  </si>
  <si>
    <t>University of Wyoming</t>
  </si>
  <si>
    <t>University of Alaska - Fairbanks</t>
  </si>
  <si>
    <t>Prairie View A&amp;M University</t>
  </si>
  <si>
    <t>Florida A&amp;M University</t>
  </si>
  <si>
    <t>Fort Valley State University</t>
  </si>
  <si>
    <t>North Carolina A&amp;T State University</t>
  </si>
  <si>
    <t>Southern University</t>
  </si>
  <si>
    <t>Tennessee State University</t>
  </si>
  <si>
    <t>Virginia State University</t>
  </si>
  <si>
    <t>Lincoln University</t>
  </si>
  <si>
    <t>Kentucky State University</t>
  </si>
  <si>
    <t>South Carolina State University</t>
  </si>
  <si>
    <t>Alcorn State University</t>
  </si>
  <si>
    <t>Langston University</t>
  </si>
  <si>
    <t>University of Maryland - Eastern Shore</t>
  </si>
  <si>
    <t>University of Arkansas at Pine Bluff</t>
  </si>
  <si>
    <t>Alabama A&amp;M University</t>
  </si>
  <si>
    <t>Tuskegee University</t>
  </si>
  <si>
    <t>West Virginia State University</t>
  </si>
  <si>
    <t>College of Micronesia</t>
  </si>
  <si>
    <t>University of Guam</t>
  </si>
  <si>
    <t>University of the Virgin Islands</t>
  </si>
  <si>
    <t>American Samoa Community College</t>
  </si>
  <si>
    <t>Northern Marianas College</t>
  </si>
  <si>
    <t>Delaware State University</t>
  </si>
  <si>
    <t>Meat Change</t>
  </si>
  <si>
    <t>Milk Change</t>
  </si>
  <si>
    <t>Veg Change</t>
  </si>
  <si>
    <t>Grain Change</t>
  </si>
  <si>
    <t>GENERAL INFORMATION</t>
  </si>
  <si>
    <t>STAFF DATA</t>
  </si>
  <si>
    <t>ADULT DATA</t>
  </si>
  <si>
    <t>ADULT CHECKLIST DATA</t>
  </si>
  <si>
    <t>YOUTH DATA</t>
  </si>
  <si>
    <t>YOUTH IMPACT DATA</t>
  </si>
  <si>
    <t>Institution Name</t>
  </si>
  <si>
    <t>Funding 
Amount</t>
  </si>
  <si>
    <t>Prof FTE</t>
  </si>
  <si>
    <t>Para 
FTE</t>
  </si>
  <si>
    <t>Vol 
FTE</t>
  </si>
  <si>
    <t>Pct 
Grad</t>
  </si>
  <si>
    <t>Total 
Other 
Fam</t>
  </si>
  <si>
    <t>Pct 
Pregnant</t>
  </si>
  <si>
    <t>Pct 
Nursing</t>
  </si>
  <si>
    <t>Pct 
w/out  Children</t>
  </si>
  <si>
    <t>Mean #
Months</t>
  </si>
  <si>
    <t>Mean #
Lessons</t>
  </si>
  <si>
    <t>Mean #
Contacts</t>
  </si>
  <si>
    <t>Pct 
Pub Assist. 
Entry</t>
  </si>
  <si>
    <t>Pct 
Cklists</t>
  </si>
  <si>
    <t>Pct 
Improv FRM 
1 or More</t>
  </si>
  <si>
    <t>Pct 
Improv NP 
1 or More</t>
  </si>
  <si>
    <t>Pct 
Improv FS 
1 or More</t>
  </si>
  <si>
    <t>Pct 
Recalls</t>
  </si>
  <si>
    <t>Pct Pos 
Phys Act 
Change</t>
  </si>
  <si>
    <t>Total 
Cost 
Savings</t>
  </si>
  <si>
    <t>Youth 
Group</t>
  </si>
  <si>
    <t>Total 
Youth</t>
  </si>
  <si>
    <t>Mean #
Meetings</t>
  </si>
  <si>
    <t>Mean #
Contact 
Hours</t>
  </si>
  <si>
    <t>Pct 
Improv 
Ind #1</t>
  </si>
  <si>
    <t>Pct 
Improv 
Ind #2</t>
  </si>
  <si>
    <t>Pct 
Improv 
Ind #3</t>
  </si>
  <si>
    <t>Pct 
Improv 
Ind #4</t>
  </si>
  <si>
    <t>Pct Units Reporting 
Interag Data</t>
  </si>
  <si>
    <t>Pct SNAP 
Offices 
Served</t>
  </si>
  <si>
    <t>Total 
Dollars 
Reported</t>
  </si>
  <si>
    <t>ADULT DELIVERY</t>
  </si>
  <si>
    <t>ADULT POVERTY</t>
  </si>
  <si>
    <t>ADULT RECALL</t>
  </si>
  <si>
    <t>YOUTH DELIVERY</t>
  </si>
  <si>
    <t>INTERAGENCY COOPERATION</t>
  </si>
  <si>
    <t xml:space="preserve"> </t>
  </si>
  <si>
    <t>Fruit 
Change</t>
  </si>
  <si>
    <t>Ave Cost 
Savings</t>
  </si>
  <si>
    <t>Begin Date</t>
  </si>
  <si>
    <t>End Date</t>
  </si>
  <si>
    <t>Pct WIC Offices Served</t>
  </si>
  <si>
    <t># Agreements 
&amp; Coalitions</t>
  </si>
  <si>
    <t>Tier #1 Data</t>
  </si>
  <si>
    <t>Tier #2 Data</t>
  </si>
  <si>
    <t>Tier #3 Data</t>
  </si>
  <si>
    <t>Tier #4 Data</t>
  </si>
  <si>
    <t>Tier #5 Data</t>
  </si>
  <si>
    <t>Tier #6 Data</t>
  </si>
  <si>
    <t>Tier #7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</si>
</sst>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\(&quot;$&quot;#,##0.00\)"/>
    <numFmt numFmtId="165" formatCode="_(&quot;$&quot;* #,##0_);_(&quot;$&quot;* \(#,##0\);_(&quot;$&quot;* &quot;-&quot;??_);_(@_)"/>
    <numFmt numFmtId="166" formatCode="0.0"/>
    <numFmt numFmtId="167" formatCode="&quot;$&quot;#,##0;\(&quot;$&quot;#,##0\)"/>
    <numFmt numFmtId="168" formatCode="0.0%"/>
    <numFmt numFmtId="169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22"/>
      </right>
      <top style="thin">
        <color indexed="22"/>
      </top>
      <bottom style="double">
        <color auto="1"/>
      </bottom>
      <diagonal/>
    </border>
    <border>
      <left/>
      <right style="thin">
        <color indexed="22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Font="1" applyBorder="1"/>
    <xf numFmtId="0" fontId="0" fillId="0" borderId="1" xfId="0" applyFont="1" applyBorder="1"/>
    <xf numFmtId="0" fontId="0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168" fontId="2" fillId="2" borderId="9" xfId="2" applyNumberFormat="1" applyFont="1" applyFill="1" applyBorder="1" applyAlignment="1">
      <alignment horizontal="center" vertical="center"/>
    </xf>
    <xf numFmtId="9" fontId="2" fillId="2" borderId="11" xfId="2" applyFont="1" applyFill="1" applyBorder="1" applyAlignment="1">
      <alignment vertical="center"/>
    </xf>
    <xf numFmtId="9" fontId="2" fillId="2" borderId="10" xfId="2" applyFont="1" applyFill="1" applyBorder="1" applyAlignment="1">
      <alignment vertical="center"/>
    </xf>
    <xf numFmtId="9" fontId="3" fillId="0" borderId="3" xfId="2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9" fontId="0" fillId="0" borderId="0" xfId="2" applyFont="1" applyAlignment="1">
      <alignment horizontal="center"/>
    </xf>
    <xf numFmtId="0" fontId="0" fillId="0" borderId="12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>
      <alignment horizontal="center" wrapText="1"/>
    </xf>
    <xf numFmtId="169" fontId="2" fillId="3" borderId="13" xfId="4" applyNumberFormat="1" applyFont="1" applyFill="1" applyBorder="1" applyAlignment="1">
      <alignment horizontal="center" wrapText="1"/>
    </xf>
    <xf numFmtId="9" fontId="2" fillId="3" borderId="13" xfId="2" applyFont="1" applyFill="1" applyBorder="1" applyAlignment="1">
      <alignment horizontal="center" wrapText="1"/>
    </xf>
    <xf numFmtId="168" fontId="2" fillId="3" borderId="13" xfId="2" applyNumberFormat="1" applyFont="1" applyFill="1" applyBorder="1" applyAlignment="1">
      <alignment horizontal="center" wrapText="1"/>
    </xf>
    <xf numFmtId="44" fontId="2" fillId="3" borderId="13" xfId="1" applyFont="1" applyFill="1" applyBorder="1" applyAlignment="1">
      <alignment horizontal="center" wrapText="1"/>
    </xf>
    <xf numFmtId="0" fontId="3" fillId="0" borderId="3" xfId="3" applyFont="1" applyFill="1" applyBorder="1" applyAlignment="1">
      <alignment wrapText="1"/>
    </xf>
    <xf numFmtId="14" fontId="3" fillId="0" borderId="3" xfId="3" applyNumberFormat="1" applyFont="1" applyFill="1" applyBorder="1" applyAlignment="1">
      <alignment horizontal="right" wrapText="1"/>
    </xf>
    <xf numFmtId="164" fontId="3" fillId="0" borderId="3" xfId="3" applyNumberFormat="1" applyFont="1" applyFill="1" applyBorder="1" applyAlignment="1">
      <alignment horizontal="right" wrapText="1"/>
    </xf>
    <xf numFmtId="0" fontId="3" fillId="0" borderId="3" xfId="3" applyFont="1" applyFill="1" applyBorder="1" applyAlignment="1">
      <alignment horizontal="right" wrapText="1"/>
    </xf>
    <xf numFmtId="9" fontId="3" fillId="0" borderId="3" xfId="2" applyFont="1" applyFill="1" applyBorder="1" applyAlignment="1">
      <alignment horizontal="center" wrapText="1"/>
    </xf>
    <xf numFmtId="165" fontId="3" fillId="0" borderId="3" xfId="1" applyNumberFormat="1" applyFont="1" applyFill="1" applyBorder="1" applyAlignment="1">
      <alignment horizontal="right" wrapText="1"/>
    </xf>
    <xf numFmtId="0" fontId="0" fillId="0" borderId="12" xfId="0" applyFont="1" applyBorder="1"/>
    <xf numFmtId="0" fontId="0" fillId="0" borderId="4" xfId="0" applyFont="1" applyBorder="1"/>
    <xf numFmtId="0" fontId="0" fillId="0" borderId="15" xfId="0" applyFont="1" applyBorder="1"/>
    <xf numFmtId="0" fontId="2" fillId="0" borderId="16" xfId="0" applyFont="1" applyBorder="1"/>
    <xf numFmtId="0" fontId="3" fillId="0" borderId="14" xfId="3" applyFont="1" applyFill="1" applyBorder="1" applyAlignment="1">
      <alignment wrapText="1"/>
    </xf>
    <xf numFmtId="14" fontId="3" fillId="0" borderId="14" xfId="3" applyNumberFormat="1" applyFont="1" applyFill="1" applyBorder="1" applyAlignment="1">
      <alignment horizontal="right" wrapText="1"/>
    </xf>
    <xf numFmtId="167" fontId="3" fillId="0" borderId="14" xfId="3" applyNumberFormat="1" applyFont="1" applyFill="1" applyBorder="1" applyAlignment="1">
      <alignment horizontal="right" wrapText="1"/>
    </xf>
    <xf numFmtId="0" fontId="3" fillId="0" borderId="14" xfId="3" applyFont="1" applyFill="1" applyBorder="1" applyAlignment="1">
      <alignment horizontal="right" wrapText="1"/>
    </xf>
    <xf numFmtId="9" fontId="3" fillId="0" borderId="14" xfId="2" applyFont="1" applyFill="1" applyBorder="1" applyAlignment="1">
      <alignment horizontal="right" wrapText="1"/>
    </xf>
    <xf numFmtId="9" fontId="3" fillId="0" borderId="14" xfId="2" applyFont="1" applyFill="1" applyBorder="1" applyAlignment="1">
      <alignment horizontal="center" wrapText="1"/>
    </xf>
    <xf numFmtId="44" fontId="3" fillId="0" borderId="14" xfId="1" applyFont="1" applyFill="1" applyBorder="1" applyAlignment="1">
      <alignment horizontal="right" wrapText="1"/>
    </xf>
    <xf numFmtId="165" fontId="3" fillId="0" borderId="14" xfId="1" applyNumberFormat="1" applyFont="1" applyFill="1" applyBorder="1" applyAlignment="1">
      <alignment horizontal="right" wrapText="1"/>
    </xf>
    <xf numFmtId="9" fontId="4" fillId="0" borderId="14" xfId="2" applyFont="1" applyBorder="1"/>
    <xf numFmtId="0" fontId="4" fillId="0" borderId="14" xfId="3" applyBorder="1"/>
    <xf numFmtId="0" fontId="5" fillId="0" borderId="14" xfId="3" applyFont="1" applyFill="1" applyBorder="1" applyAlignment="1">
      <alignment horizontal="right" wrapText="1"/>
    </xf>
    <xf numFmtId="14" fontId="5" fillId="0" borderId="14" xfId="3" applyNumberFormat="1" applyFont="1" applyFill="1" applyBorder="1" applyAlignment="1">
      <alignment horizontal="right" wrapText="1"/>
    </xf>
    <xf numFmtId="167" fontId="5" fillId="0" borderId="14" xfId="3" applyNumberFormat="1" applyFont="1" applyFill="1" applyBorder="1" applyAlignment="1">
      <alignment horizontal="right" wrapText="1"/>
    </xf>
    <xf numFmtId="9" fontId="5" fillId="0" borderId="14" xfId="2" applyFont="1" applyFill="1" applyBorder="1" applyAlignment="1">
      <alignment horizontal="right" wrapText="1"/>
    </xf>
    <xf numFmtId="9" fontId="5" fillId="0" borderId="14" xfId="2" applyFont="1" applyFill="1" applyBorder="1" applyAlignment="1">
      <alignment horizontal="center" wrapText="1"/>
    </xf>
    <xf numFmtId="44" fontId="5" fillId="0" borderId="14" xfId="1" applyFont="1" applyFill="1" applyBorder="1" applyAlignment="1">
      <alignment horizontal="right" wrapText="1"/>
    </xf>
    <xf numFmtId="165" fontId="5" fillId="0" borderId="14" xfId="1" applyNumberFormat="1" applyFont="1" applyFill="1" applyBorder="1" applyAlignment="1">
      <alignment horizontal="right" wrapText="1"/>
    </xf>
    <xf numFmtId="44" fontId="4" fillId="0" borderId="14" xfId="1" applyFont="1" applyBorder="1"/>
    <xf numFmtId="165" fontId="4" fillId="0" borderId="14" xfId="1" applyNumberFormat="1" applyFont="1" applyBorder="1"/>
    <xf numFmtId="9" fontId="4" fillId="0" borderId="14" xfId="2" applyFont="1" applyBorder="1" applyAlignment="1">
      <alignment horizontal="center"/>
    </xf>
    <xf numFmtId="0" fontId="0" fillId="0" borderId="14" xfId="0" applyBorder="1"/>
    <xf numFmtId="167" fontId="0" fillId="0" borderId="14" xfId="0" applyNumberFormat="1" applyBorder="1"/>
    <xf numFmtId="9" fontId="0" fillId="0" borderId="14" xfId="2" applyFont="1" applyBorder="1"/>
    <xf numFmtId="9" fontId="0" fillId="0" borderId="14" xfId="2" applyFont="1" applyBorder="1" applyAlignment="1">
      <alignment horizontal="center"/>
    </xf>
    <xf numFmtId="44" fontId="0" fillId="0" borderId="14" xfId="1" applyFont="1" applyBorder="1"/>
    <xf numFmtId="165" fontId="0" fillId="0" borderId="14" xfId="1" applyNumberFormat="1" applyFont="1" applyBorder="1"/>
    <xf numFmtId="167" fontId="6" fillId="0" borderId="14" xfId="3" applyNumberFormat="1" applyFont="1" applyFill="1" applyBorder="1" applyAlignment="1">
      <alignment horizontal="right" wrapText="1"/>
    </xf>
    <xf numFmtId="0" fontId="6" fillId="0" borderId="14" xfId="3" applyFont="1" applyFill="1" applyBorder="1" applyAlignment="1">
      <alignment horizontal="right" wrapText="1"/>
    </xf>
    <xf numFmtId="166" fontId="6" fillId="0" borderId="14" xfId="3" applyNumberFormat="1" applyFont="1" applyFill="1" applyBorder="1" applyAlignment="1">
      <alignment horizontal="right" wrapText="1"/>
    </xf>
    <xf numFmtId="9" fontId="6" fillId="0" borderId="14" xfId="2" applyFont="1" applyFill="1" applyBorder="1" applyAlignment="1">
      <alignment horizontal="right" wrapText="1"/>
    </xf>
    <xf numFmtId="9" fontId="6" fillId="0" borderId="14" xfId="2" applyFont="1" applyFill="1" applyBorder="1" applyAlignment="1">
      <alignment horizontal="center" wrapText="1"/>
    </xf>
    <xf numFmtId="44" fontId="6" fillId="0" borderId="14" xfId="1" applyFont="1" applyFill="1" applyBorder="1" applyAlignment="1">
      <alignment horizontal="right" wrapText="1"/>
    </xf>
    <xf numFmtId="165" fontId="6" fillId="0" borderId="14" xfId="1" applyNumberFormat="1" applyFont="1" applyFill="1" applyBorder="1" applyAlignment="1">
      <alignment horizontal="right" wrapText="1"/>
    </xf>
    <xf numFmtId="0" fontId="5" fillId="0" borderId="17" xfId="3" applyFont="1" applyFill="1" applyBorder="1" applyAlignment="1">
      <alignment horizontal="right" wrapText="1"/>
    </xf>
    <xf numFmtId="14" fontId="5" fillId="0" borderId="17" xfId="3" applyNumberFormat="1" applyFont="1" applyFill="1" applyBorder="1" applyAlignment="1">
      <alignment horizontal="right" wrapText="1"/>
    </xf>
    <xf numFmtId="167" fontId="5" fillId="0" borderId="17" xfId="3" applyNumberFormat="1" applyFont="1" applyFill="1" applyBorder="1" applyAlignment="1">
      <alignment horizontal="right" wrapText="1"/>
    </xf>
    <xf numFmtId="166" fontId="5" fillId="0" borderId="17" xfId="3" applyNumberFormat="1" applyFont="1" applyFill="1" applyBorder="1" applyAlignment="1">
      <alignment horizontal="right" wrapText="1"/>
    </xf>
    <xf numFmtId="9" fontId="5" fillId="0" borderId="17" xfId="2" applyFont="1" applyFill="1" applyBorder="1" applyAlignment="1">
      <alignment horizontal="right" wrapText="1"/>
    </xf>
    <xf numFmtId="9" fontId="5" fillId="0" borderId="17" xfId="2" applyFont="1" applyFill="1" applyBorder="1" applyAlignment="1">
      <alignment horizontal="center" wrapText="1"/>
    </xf>
    <xf numFmtId="44" fontId="5" fillId="0" borderId="17" xfId="1" applyFont="1" applyFill="1" applyBorder="1" applyAlignment="1">
      <alignment horizontal="right" wrapText="1"/>
    </xf>
    <xf numFmtId="165" fontId="5" fillId="0" borderId="17" xfId="1" applyNumberFormat="1" applyFont="1" applyFill="1" applyBorder="1" applyAlignment="1">
      <alignment horizontal="right" wrapText="1"/>
    </xf>
    <xf numFmtId="167" fontId="6" fillId="0" borderId="18" xfId="3" applyNumberFormat="1" applyFont="1" applyFill="1" applyBorder="1" applyAlignment="1">
      <alignment horizontal="right" wrapText="1"/>
    </xf>
    <xf numFmtId="166" fontId="6" fillId="0" borderId="18" xfId="3" applyNumberFormat="1" applyFont="1" applyFill="1" applyBorder="1" applyAlignment="1">
      <alignment horizontal="right" wrapText="1"/>
    </xf>
    <xf numFmtId="9" fontId="3" fillId="0" borderId="18" xfId="2" applyFont="1" applyFill="1" applyBorder="1" applyAlignment="1">
      <alignment horizontal="right" wrapText="1"/>
    </xf>
    <xf numFmtId="0" fontId="6" fillId="0" borderId="18" xfId="3" applyFont="1" applyFill="1" applyBorder="1" applyAlignment="1">
      <alignment horizontal="right" wrapText="1"/>
    </xf>
    <xf numFmtId="9" fontId="6" fillId="0" borderId="18" xfId="2" applyFont="1" applyFill="1" applyBorder="1" applyAlignment="1">
      <alignment horizontal="right" wrapText="1"/>
    </xf>
    <xf numFmtId="9" fontId="6" fillId="0" borderId="18" xfId="2" applyFont="1" applyFill="1" applyBorder="1" applyAlignment="1">
      <alignment horizontal="center" wrapText="1"/>
    </xf>
    <xf numFmtId="44" fontId="6" fillId="0" borderId="18" xfId="1" applyFont="1" applyFill="1" applyBorder="1" applyAlignment="1">
      <alignment horizontal="right" wrapText="1"/>
    </xf>
    <xf numFmtId="165" fontId="6" fillId="0" borderId="18" xfId="1" applyNumberFormat="1" applyFont="1" applyFill="1" applyBorder="1" applyAlignment="1">
      <alignment horizontal="right" wrapText="1"/>
    </xf>
    <xf numFmtId="0" fontId="2" fillId="0" borderId="12" xfId="0" applyFont="1" applyBorder="1"/>
    <xf numFmtId="0" fontId="2" fillId="0" borderId="3" xfId="0" applyFont="1" applyBorder="1"/>
    <xf numFmtId="0" fontId="3" fillId="0" borderId="18" xfId="3" applyFont="1" applyFill="1" applyBorder="1" applyAlignment="1">
      <alignment wrapText="1"/>
    </xf>
    <xf numFmtId="14" fontId="3" fillId="0" borderId="18" xfId="3" applyNumberFormat="1" applyFont="1" applyFill="1" applyBorder="1" applyAlignment="1">
      <alignment horizontal="right" wrapText="1"/>
    </xf>
    <xf numFmtId="167" fontId="3" fillId="0" borderId="18" xfId="3" applyNumberFormat="1" applyFont="1" applyFill="1" applyBorder="1" applyAlignment="1">
      <alignment horizontal="right" wrapText="1"/>
    </xf>
    <xf numFmtId="0" fontId="3" fillId="0" borderId="18" xfId="3" applyFont="1" applyFill="1" applyBorder="1" applyAlignment="1">
      <alignment horizontal="right" wrapText="1"/>
    </xf>
    <xf numFmtId="0" fontId="4" fillId="0" borderId="18" xfId="3" applyBorder="1"/>
    <xf numFmtId="9" fontId="4" fillId="0" borderId="18" xfId="2" applyFont="1" applyBorder="1"/>
    <xf numFmtId="9" fontId="4" fillId="0" borderId="18" xfId="2" applyFont="1" applyBorder="1" applyAlignment="1">
      <alignment horizontal="center"/>
    </xf>
    <xf numFmtId="44" fontId="4" fillId="0" borderId="18" xfId="1" applyFont="1" applyBorder="1"/>
    <xf numFmtId="165" fontId="4" fillId="0" borderId="18" xfId="1" applyNumberFormat="1" applyFont="1" applyBorder="1"/>
    <xf numFmtId="0" fontId="0" fillId="0" borderId="15" xfId="0" applyBorder="1"/>
    <xf numFmtId="0" fontId="0" fillId="0" borderId="6" xfId="0" applyBorder="1"/>
    <xf numFmtId="9" fontId="3" fillId="0" borderId="18" xfId="2" applyFont="1" applyFill="1" applyBorder="1" applyAlignment="1">
      <alignment horizontal="center" wrapText="1"/>
    </xf>
    <xf numFmtId="44" fontId="3" fillId="0" borderId="18" xfId="1" applyFont="1" applyFill="1" applyBorder="1" applyAlignment="1">
      <alignment horizontal="right" wrapText="1"/>
    </xf>
    <xf numFmtId="165" fontId="3" fillId="0" borderId="18" xfId="1" applyNumberFormat="1" applyFont="1" applyFill="1" applyBorder="1" applyAlignment="1">
      <alignment horizontal="right" wrapText="1"/>
    </xf>
    <xf numFmtId="0" fontId="0" fillId="0" borderId="19" xfId="0" applyBorder="1"/>
    <xf numFmtId="0" fontId="3" fillId="4" borderId="14" xfId="3" applyFont="1" applyFill="1" applyBorder="1" applyAlignment="1">
      <alignment wrapText="1"/>
    </xf>
    <xf numFmtId="14" fontId="3" fillId="4" borderId="14" xfId="3" applyNumberFormat="1" applyFont="1" applyFill="1" applyBorder="1" applyAlignment="1">
      <alignment horizontal="right" wrapText="1"/>
    </xf>
    <xf numFmtId="164" fontId="3" fillId="4" borderId="14" xfId="3" applyNumberFormat="1" applyFont="1" applyFill="1" applyBorder="1" applyAlignment="1">
      <alignment horizontal="right" wrapText="1"/>
    </xf>
    <xf numFmtId="0" fontId="3" fillId="4" borderId="14" xfId="3" applyFont="1" applyFill="1" applyBorder="1" applyAlignment="1">
      <alignment horizontal="right" wrapText="1"/>
    </xf>
    <xf numFmtId="9" fontId="3" fillId="4" borderId="14" xfId="2" applyFont="1" applyFill="1" applyBorder="1" applyAlignment="1">
      <alignment horizontal="right" wrapText="1"/>
    </xf>
    <xf numFmtId="9" fontId="3" fillId="4" borderId="14" xfId="2" applyFont="1" applyFill="1" applyBorder="1" applyAlignment="1">
      <alignment horizontal="center" wrapText="1"/>
    </xf>
    <xf numFmtId="44" fontId="3" fillId="4" borderId="14" xfId="1" applyFont="1" applyFill="1" applyBorder="1" applyAlignment="1">
      <alignment horizontal="right" wrapText="1"/>
    </xf>
    <xf numFmtId="165" fontId="3" fillId="4" borderId="14" xfId="1" applyNumberFormat="1" applyFont="1" applyFill="1" applyBorder="1" applyAlignment="1">
      <alignment horizontal="right" wrapText="1"/>
    </xf>
    <xf numFmtId="0" fontId="0" fillId="4" borderId="0" xfId="0" applyFill="1"/>
    <xf numFmtId="167" fontId="3" fillId="4" borderId="14" xfId="3" applyNumberFormat="1" applyFont="1" applyFill="1" applyBorder="1" applyAlignment="1">
      <alignment horizontal="right" wrapText="1"/>
    </xf>
    <xf numFmtId="9" fontId="4" fillId="4" borderId="14" xfId="2" applyFont="1" applyFill="1" applyBorder="1"/>
    <xf numFmtId="0" fontId="0" fillId="4" borderId="14" xfId="0" applyFill="1" applyBorder="1"/>
    <xf numFmtId="167" fontId="0" fillId="4" borderId="14" xfId="0" applyNumberFormat="1" applyFill="1" applyBorder="1"/>
    <xf numFmtId="9" fontId="0" fillId="4" borderId="14" xfId="2" applyFont="1" applyFill="1" applyBorder="1"/>
    <xf numFmtId="9" fontId="0" fillId="4" borderId="14" xfId="2" applyFont="1" applyFill="1" applyBorder="1" applyAlignment="1">
      <alignment horizontal="center"/>
    </xf>
    <xf numFmtId="44" fontId="0" fillId="4" borderId="14" xfId="1" applyFont="1" applyFill="1" applyBorder="1"/>
    <xf numFmtId="165" fontId="0" fillId="4" borderId="14" xfId="1" applyNumberFormat="1" applyFont="1" applyFill="1" applyBorder="1"/>
    <xf numFmtId="9" fontId="3" fillId="0" borderId="17" xfId="2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center" vertical="center"/>
    </xf>
    <xf numFmtId="9" fontId="2" fillId="2" borderId="9" xfId="2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5">
    <cellStyle name="Comma" xfId="4" builtinId="3"/>
    <cellStyle name="Currency" xfId="1" builtinId="4"/>
    <cellStyle name="Normal" xfId="0" builtinId="0"/>
    <cellStyle name="Normal_Sheet1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8"/>
  <sheetViews>
    <sheetView tabSelected="1" zoomScaleNormal="100" workbookViewId="0">
      <pane ySplit="2" topLeftCell="A3" activePane="bottomLeft" state="frozen"/>
      <selection pane="bottomLeft" activeCell="A110" sqref="A110"/>
    </sheetView>
  </sheetViews>
  <sheetFormatPr defaultRowHeight="15" x14ac:dyDescent="0.25"/>
  <cols>
    <col min="1" max="1" width="40" bestFit="1" customWidth="1"/>
    <col min="2" max="2" width="10.5703125" bestFit="1" customWidth="1"/>
    <col min="3" max="3" width="9.7109375" bestFit="1" customWidth="1"/>
    <col min="4" max="4" width="11.140625" bestFit="1" customWidth="1"/>
    <col min="5" max="5" width="5.5703125" bestFit="1" customWidth="1"/>
    <col min="6" max="6" width="7.7109375" bestFit="1" customWidth="1"/>
    <col min="7" max="7" width="7.85546875" bestFit="1" customWidth="1"/>
    <col min="8" max="8" width="7" bestFit="1" customWidth="1"/>
    <col min="9" max="9" width="7.5703125" bestFit="1" customWidth="1"/>
    <col min="10" max="10" width="7.7109375" bestFit="1" customWidth="1"/>
    <col min="11" max="11" width="7.5703125" bestFit="1" customWidth="1"/>
    <col min="12" max="12" width="9" style="2" bestFit="1" customWidth="1"/>
    <col min="13" max="13" width="9" style="2" customWidth="1"/>
    <col min="14" max="14" width="8.85546875" bestFit="1" customWidth="1"/>
    <col min="15" max="16" width="7.85546875" bestFit="1" customWidth="1"/>
    <col min="17" max="17" width="8.5703125" style="2" bestFit="1" customWidth="1"/>
    <col min="18" max="18" width="15.5703125" style="18" bestFit="1" customWidth="1"/>
    <col min="19" max="19" width="6.7109375" style="2" bestFit="1" customWidth="1"/>
    <col min="20" max="20" width="11.7109375" style="2" bestFit="1" customWidth="1"/>
    <col min="21" max="21" width="11.7109375" bestFit="1" customWidth="1"/>
    <col min="22" max="22" width="10.85546875" bestFit="1" customWidth="1"/>
    <col min="23" max="23" width="7.140625" bestFit="1" customWidth="1"/>
    <col min="24" max="25" width="7.5703125" bestFit="1" customWidth="1"/>
    <col min="26" max="28" width="7.5703125" style="2" bestFit="1" customWidth="1"/>
    <col min="29" max="29" width="8.42578125" bestFit="1" customWidth="1"/>
    <col min="30" max="30" width="12" style="1" bestFit="1" customWidth="1"/>
    <col min="31" max="31" width="9.140625" bestFit="1" customWidth="1"/>
    <col min="37" max="40" width="7.28515625" bestFit="1" customWidth="1"/>
    <col min="41" max="41" width="12" customWidth="1"/>
    <col min="44" max="44" width="13.42578125" bestFit="1" customWidth="1"/>
    <col min="45" max="45" width="12" bestFit="1" customWidth="1"/>
  </cols>
  <sheetData>
    <row r="1" spans="1:47" s="11" customFormat="1" ht="21" customHeight="1" x14ac:dyDescent="0.25">
      <c r="A1" s="12" t="s">
        <v>125</v>
      </c>
      <c r="B1" s="123" t="s">
        <v>82</v>
      </c>
      <c r="C1" s="123"/>
      <c r="D1" s="123"/>
      <c r="E1" s="123"/>
      <c r="F1" s="123" t="s">
        <v>83</v>
      </c>
      <c r="G1" s="123"/>
      <c r="H1" s="123"/>
      <c r="I1" s="125" t="s">
        <v>84</v>
      </c>
      <c r="J1" s="126"/>
      <c r="K1" s="126"/>
      <c r="L1" s="126"/>
      <c r="M1" s="126"/>
      <c r="N1" s="127"/>
      <c r="O1" s="123" t="s">
        <v>120</v>
      </c>
      <c r="P1" s="123"/>
      <c r="Q1" s="123"/>
      <c r="R1" s="13" t="s">
        <v>121</v>
      </c>
      <c r="S1" s="124" t="s">
        <v>85</v>
      </c>
      <c r="T1" s="124"/>
      <c r="U1" s="124"/>
      <c r="V1" s="124"/>
      <c r="W1" s="124" t="s">
        <v>122</v>
      </c>
      <c r="X1" s="124"/>
      <c r="Y1" s="124"/>
      <c r="Z1" s="124"/>
      <c r="AA1" s="124"/>
      <c r="AB1" s="124"/>
      <c r="AC1" s="124"/>
      <c r="AD1" s="124"/>
      <c r="AE1" s="124"/>
      <c r="AF1" s="124" t="s">
        <v>86</v>
      </c>
      <c r="AG1" s="124"/>
      <c r="AH1" s="123" t="s">
        <v>123</v>
      </c>
      <c r="AI1" s="123"/>
      <c r="AJ1" s="123"/>
      <c r="AK1" s="124" t="s">
        <v>87</v>
      </c>
      <c r="AL1" s="124"/>
      <c r="AM1" s="124"/>
      <c r="AN1" s="124"/>
      <c r="AO1" s="124" t="s">
        <v>124</v>
      </c>
      <c r="AP1" s="124"/>
      <c r="AQ1" s="124"/>
      <c r="AR1" s="124"/>
      <c r="AS1" s="124"/>
      <c r="AT1" s="14"/>
      <c r="AU1" s="15"/>
    </row>
    <row r="2" spans="1:47" s="17" customFormat="1" ht="45" x14ac:dyDescent="0.25">
      <c r="A2" s="23" t="s">
        <v>88</v>
      </c>
      <c r="B2" s="23" t="s">
        <v>128</v>
      </c>
      <c r="C2" s="23" t="s">
        <v>129</v>
      </c>
      <c r="D2" s="24" t="s">
        <v>89</v>
      </c>
      <c r="E2" s="23" t="s">
        <v>0</v>
      </c>
      <c r="F2" s="23" t="s">
        <v>90</v>
      </c>
      <c r="G2" s="23" t="s">
        <v>91</v>
      </c>
      <c r="H2" s="23" t="s">
        <v>92</v>
      </c>
      <c r="I2" s="25" t="s">
        <v>1</v>
      </c>
      <c r="J2" s="26" t="s">
        <v>93</v>
      </c>
      <c r="K2" s="25" t="s">
        <v>94</v>
      </c>
      <c r="L2" s="26" t="s">
        <v>95</v>
      </c>
      <c r="M2" s="26" t="s">
        <v>96</v>
      </c>
      <c r="N2" s="26" t="s">
        <v>97</v>
      </c>
      <c r="O2" s="23" t="s">
        <v>98</v>
      </c>
      <c r="P2" s="23" t="s">
        <v>99</v>
      </c>
      <c r="Q2" s="23" t="s">
        <v>100</v>
      </c>
      <c r="R2" s="27" t="s">
        <v>101</v>
      </c>
      <c r="S2" s="26" t="s">
        <v>102</v>
      </c>
      <c r="T2" s="26" t="s">
        <v>103</v>
      </c>
      <c r="U2" s="26" t="s">
        <v>104</v>
      </c>
      <c r="V2" s="26" t="s">
        <v>105</v>
      </c>
      <c r="W2" s="26" t="s">
        <v>106</v>
      </c>
      <c r="X2" s="23" t="s">
        <v>81</v>
      </c>
      <c r="Y2" s="23" t="s">
        <v>126</v>
      </c>
      <c r="Z2" s="23" t="s">
        <v>80</v>
      </c>
      <c r="AA2" s="23" t="s">
        <v>79</v>
      </c>
      <c r="AB2" s="23" t="s">
        <v>78</v>
      </c>
      <c r="AC2" s="27" t="s">
        <v>107</v>
      </c>
      <c r="AD2" s="28" t="s">
        <v>108</v>
      </c>
      <c r="AE2" s="28" t="s">
        <v>127</v>
      </c>
      <c r="AF2" s="25" t="s">
        <v>109</v>
      </c>
      <c r="AG2" s="25" t="s">
        <v>110</v>
      </c>
      <c r="AH2" s="23" t="s">
        <v>98</v>
      </c>
      <c r="AI2" s="23" t="s">
        <v>111</v>
      </c>
      <c r="AJ2" s="23" t="s">
        <v>112</v>
      </c>
      <c r="AK2" s="26" t="s">
        <v>113</v>
      </c>
      <c r="AL2" s="26" t="s">
        <v>114</v>
      </c>
      <c r="AM2" s="26" t="s">
        <v>115</v>
      </c>
      <c r="AN2" s="26" t="s">
        <v>116</v>
      </c>
      <c r="AO2" s="26" t="s">
        <v>117</v>
      </c>
      <c r="AP2" s="26" t="s">
        <v>130</v>
      </c>
      <c r="AQ2" s="26" t="s">
        <v>118</v>
      </c>
      <c r="AR2" s="23" t="s">
        <v>131</v>
      </c>
      <c r="AS2" s="24" t="s">
        <v>119</v>
      </c>
    </row>
    <row r="3" spans="1:47" s="3" customFormat="1" x14ac:dyDescent="0.25">
      <c r="A3" s="39" t="s">
        <v>4</v>
      </c>
      <c r="B3" s="40">
        <v>39356</v>
      </c>
      <c r="C3" s="40">
        <v>39721</v>
      </c>
      <c r="D3" s="41">
        <v>4373398</v>
      </c>
      <c r="E3" s="42">
        <v>9</v>
      </c>
      <c r="F3" s="42">
        <v>11.8</v>
      </c>
      <c r="G3" s="42">
        <v>62.1</v>
      </c>
      <c r="H3" s="42">
        <v>10.3</v>
      </c>
      <c r="I3" s="42">
        <v>28390</v>
      </c>
      <c r="J3" s="43">
        <v>0.4751673124339556</v>
      </c>
      <c r="K3" s="42">
        <v>85989</v>
      </c>
      <c r="L3" s="43">
        <v>0.11542796759422332</v>
      </c>
      <c r="M3" s="43">
        <v>5.5477280732652345E-2</v>
      </c>
      <c r="N3" s="43">
        <v>0.05</v>
      </c>
      <c r="O3" s="42">
        <v>2.7</v>
      </c>
      <c r="P3" s="42">
        <v>8.3000000000000007</v>
      </c>
      <c r="Q3" s="42">
        <v>5.4</v>
      </c>
      <c r="R3" s="44">
        <v>0.81499999999999995</v>
      </c>
      <c r="S3" s="43">
        <v>1</v>
      </c>
      <c r="T3" s="43">
        <v>0.82</v>
      </c>
      <c r="U3" s="43">
        <v>0.88</v>
      </c>
      <c r="V3" s="43">
        <v>0.6</v>
      </c>
      <c r="W3" s="43">
        <v>1</v>
      </c>
      <c r="X3" s="42">
        <v>0.5</v>
      </c>
      <c r="Y3" s="42">
        <v>0.4</v>
      </c>
      <c r="Z3" s="42">
        <v>0.4</v>
      </c>
      <c r="AA3" s="42">
        <v>0.5</v>
      </c>
      <c r="AB3" s="42">
        <v>0.4</v>
      </c>
      <c r="AC3" s="43">
        <v>0.313</v>
      </c>
      <c r="AD3" s="45">
        <v>46877.26</v>
      </c>
      <c r="AE3" s="45">
        <v>16.97</v>
      </c>
      <c r="AF3" s="42">
        <v>1595</v>
      </c>
      <c r="AG3" s="42">
        <v>58026</v>
      </c>
      <c r="AH3" s="42">
        <v>0.9</v>
      </c>
      <c r="AI3" s="42">
        <v>4.8</v>
      </c>
      <c r="AJ3" s="42">
        <v>5.3</v>
      </c>
      <c r="AK3" s="43">
        <v>0.77100000000000002</v>
      </c>
      <c r="AL3" s="43">
        <v>0.78800000000000003</v>
      </c>
      <c r="AM3" s="43">
        <v>0.80200000000000005</v>
      </c>
      <c r="AN3" s="43">
        <v>0.89900000000000002</v>
      </c>
      <c r="AO3" s="42">
        <v>9</v>
      </c>
      <c r="AP3" s="43">
        <v>0.2</v>
      </c>
      <c r="AQ3" s="43">
        <v>0.02</v>
      </c>
      <c r="AR3" s="42">
        <v>478</v>
      </c>
      <c r="AS3" s="46">
        <v>816178</v>
      </c>
      <c r="AT3" s="19"/>
    </row>
    <row r="4" spans="1:47" s="4" customFormat="1" x14ac:dyDescent="0.25">
      <c r="A4" s="39" t="s">
        <v>5</v>
      </c>
      <c r="B4" s="40">
        <v>39356</v>
      </c>
      <c r="C4" s="40">
        <v>39721</v>
      </c>
      <c r="D4" s="41">
        <v>3839417</v>
      </c>
      <c r="E4" s="42">
        <v>22</v>
      </c>
      <c r="F4" s="42">
        <v>1.2</v>
      </c>
      <c r="G4" s="42">
        <v>34.299999999999997</v>
      </c>
      <c r="H4" s="42">
        <v>16.2</v>
      </c>
      <c r="I4" s="42">
        <v>6196</v>
      </c>
      <c r="J4" s="43">
        <v>0.73644286636539702</v>
      </c>
      <c r="K4" s="42">
        <v>20079</v>
      </c>
      <c r="L4" s="43">
        <v>7.2950290510006455E-2</v>
      </c>
      <c r="M4" s="43">
        <v>4.922530664945126E-2</v>
      </c>
      <c r="N4" s="43">
        <v>0.09</v>
      </c>
      <c r="O4" s="42">
        <v>2.4</v>
      </c>
      <c r="P4" s="42">
        <v>8.1</v>
      </c>
      <c r="Q4" s="42">
        <v>6</v>
      </c>
      <c r="R4" s="44">
        <v>0.77800000000000002</v>
      </c>
      <c r="S4" s="43">
        <v>1</v>
      </c>
      <c r="T4" s="43">
        <v>0.85</v>
      </c>
      <c r="U4" s="43">
        <v>0.89</v>
      </c>
      <c r="V4" s="43">
        <v>0.7</v>
      </c>
      <c r="W4" s="43">
        <v>1</v>
      </c>
      <c r="X4" s="42">
        <v>0</v>
      </c>
      <c r="Y4" s="42">
        <v>0.3</v>
      </c>
      <c r="Z4" s="42">
        <v>0.3</v>
      </c>
      <c r="AA4" s="42">
        <v>0.1</v>
      </c>
      <c r="AB4" s="42">
        <v>0.1</v>
      </c>
      <c r="AC4" s="43">
        <v>0.311</v>
      </c>
      <c r="AD4" s="45">
        <v>36730</v>
      </c>
      <c r="AE4" s="45">
        <v>25.92</v>
      </c>
      <c r="AF4" s="42">
        <v>1017</v>
      </c>
      <c r="AG4" s="42">
        <v>40334</v>
      </c>
      <c r="AH4" s="42">
        <v>10.8</v>
      </c>
      <c r="AI4" s="42">
        <v>4</v>
      </c>
      <c r="AJ4" s="42">
        <v>26.3</v>
      </c>
      <c r="AK4" s="43">
        <v>0.76600000000000001</v>
      </c>
      <c r="AL4" s="43">
        <v>0.69499999999999995</v>
      </c>
      <c r="AM4" s="43">
        <v>0.64700000000000002</v>
      </c>
      <c r="AN4" s="43">
        <v>0.73799999999999999</v>
      </c>
      <c r="AO4" s="42">
        <v>1</v>
      </c>
      <c r="AP4" s="47"/>
      <c r="AQ4" s="47"/>
      <c r="AR4" s="42">
        <v>0</v>
      </c>
      <c r="AS4" s="46">
        <v>0</v>
      </c>
      <c r="AT4" s="20"/>
    </row>
    <row r="5" spans="1:47" s="4" customFormat="1" x14ac:dyDescent="0.25">
      <c r="A5" s="39" t="s">
        <v>6</v>
      </c>
      <c r="B5" s="40">
        <v>39356</v>
      </c>
      <c r="C5" s="40">
        <v>39721</v>
      </c>
      <c r="D5" s="41">
        <v>3621438</v>
      </c>
      <c r="E5" s="42">
        <v>35</v>
      </c>
      <c r="F5" s="42">
        <v>7.6</v>
      </c>
      <c r="G5" s="42">
        <v>50.4</v>
      </c>
      <c r="H5" s="42">
        <v>5.9</v>
      </c>
      <c r="I5" s="42">
        <v>5974</v>
      </c>
      <c r="J5" s="43">
        <v>0.74137931034482762</v>
      </c>
      <c r="K5" s="42">
        <v>18360</v>
      </c>
      <c r="L5" s="43">
        <v>9.5580850351523264E-2</v>
      </c>
      <c r="M5" s="43">
        <v>3.1971878138600605E-2</v>
      </c>
      <c r="N5" s="43">
        <v>0.04</v>
      </c>
      <c r="O5" s="42">
        <v>2.6</v>
      </c>
      <c r="P5" s="42">
        <v>7.5</v>
      </c>
      <c r="Q5" s="42">
        <v>7.6</v>
      </c>
      <c r="R5" s="44">
        <v>0.86399999999999999</v>
      </c>
      <c r="S5" s="43">
        <v>0.97</v>
      </c>
      <c r="T5" s="43">
        <v>0.85</v>
      </c>
      <c r="U5" s="43">
        <v>0.9</v>
      </c>
      <c r="V5" s="43">
        <v>0.73</v>
      </c>
      <c r="W5" s="43">
        <v>0.95</v>
      </c>
      <c r="X5" s="42">
        <v>-0.3</v>
      </c>
      <c r="Y5" s="42">
        <v>0.2</v>
      </c>
      <c r="Z5" s="42">
        <v>0.1</v>
      </c>
      <c r="AA5" s="42">
        <v>0.3</v>
      </c>
      <c r="AB5" s="42">
        <v>-0.1</v>
      </c>
      <c r="AC5" s="43">
        <v>0.30299999999999999</v>
      </c>
      <c r="AD5" s="45">
        <v>90106.05</v>
      </c>
      <c r="AE5" s="45">
        <v>22.17</v>
      </c>
      <c r="AF5" s="42">
        <v>273</v>
      </c>
      <c r="AG5" s="42">
        <v>4288</v>
      </c>
      <c r="AH5" s="42">
        <v>1.2</v>
      </c>
      <c r="AI5" s="42">
        <v>6.7</v>
      </c>
      <c r="AJ5" s="42">
        <v>6.9</v>
      </c>
      <c r="AK5" s="43">
        <v>0.878</v>
      </c>
      <c r="AL5" s="43">
        <v>0.85599999999999998</v>
      </c>
      <c r="AM5" s="43">
        <v>0.878</v>
      </c>
      <c r="AN5" s="43">
        <v>0.86699999999999999</v>
      </c>
      <c r="AO5" s="42">
        <v>35</v>
      </c>
      <c r="AP5" s="43">
        <v>0.56999999999999995</v>
      </c>
      <c r="AQ5" s="43">
        <v>0.61</v>
      </c>
      <c r="AR5" s="42">
        <v>915</v>
      </c>
      <c r="AS5" s="46">
        <v>1001503</v>
      </c>
      <c r="AT5" s="20"/>
    </row>
    <row r="6" spans="1:47" s="4" customFormat="1" x14ac:dyDescent="0.25">
      <c r="A6" s="39" t="s">
        <v>7</v>
      </c>
      <c r="B6" s="40">
        <v>39356</v>
      </c>
      <c r="C6" s="40">
        <v>39721</v>
      </c>
      <c r="D6" s="41">
        <v>2767370</v>
      </c>
      <c r="E6" s="42">
        <v>47</v>
      </c>
      <c r="F6" s="42">
        <v>0.3</v>
      </c>
      <c r="G6" s="42">
        <v>42.1</v>
      </c>
      <c r="H6" s="42">
        <v>13.2</v>
      </c>
      <c r="I6" s="42">
        <v>6965</v>
      </c>
      <c r="J6" s="43">
        <v>0.63776022972002866</v>
      </c>
      <c r="K6" s="42">
        <v>15934</v>
      </c>
      <c r="L6" s="43">
        <v>0.16683417085427135</v>
      </c>
      <c r="M6" s="43">
        <v>1.4788226848528357E-2</v>
      </c>
      <c r="N6" s="43">
        <v>0.1</v>
      </c>
      <c r="O6" s="42">
        <v>2.4</v>
      </c>
      <c r="P6" s="42">
        <v>8.1999999999999993</v>
      </c>
      <c r="Q6" s="42">
        <v>6.5</v>
      </c>
      <c r="R6" s="44">
        <v>0.77300000000000002</v>
      </c>
      <c r="S6" s="43">
        <v>0.9</v>
      </c>
      <c r="T6" s="43">
        <v>0.77</v>
      </c>
      <c r="U6" s="43">
        <v>0.85</v>
      </c>
      <c r="V6" s="43">
        <v>0.59</v>
      </c>
      <c r="W6" s="43">
        <v>0.98</v>
      </c>
      <c r="X6" s="42">
        <v>-0.1</v>
      </c>
      <c r="Y6" s="42">
        <v>0.3</v>
      </c>
      <c r="Z6" s="42">
        <v>0.2</v>
      </c>
      <c r="AA6" s="42">
        <v>0.3</v>
      </c>
      <c r="AB6" s="42">
        <v>0.2</v>
      </c>
      <c r="AC6" s="43">
        <v>0.23300000000000001</v>
      </c>
      <c r="AD6" s="45">
        <v>-396.78</v>
      </c>
      <c r="AE6" s="45">
        <v>-0.15</v>
      </c>
      <c r="AF6" s="42">
        <v>344</v>
      </c>
      <c r="AG6" s="42">
        <v>11377</v>
      </c>
      <c r="AH6" s="42">
        <v>1</v>
      </c>
      <c r="AI6" s="42">
        <v>3.3</v>
      </c>
      <c r="AJ6" s="42">
        <v>7.2</v>
      </c>
      <c r="AK6" s="43">
        <v>0.745</v>
      </c>
      <c r="AL6" s="43">
        <v>0.82299999999999995</v>
      </c>
      <c r="AM6" s="43">
        <v>0.69799999999999995</v>
      </c>
      <c r="AN6" s="43">
        <v>0.83099999999999996</v>
      </c>
      <c r="AO6" s="42">
        <v>47</v>
      </c>
      <c r="AP6" s="43">
        <v>0.57999999999999996</v>
      </c>
      <c r="AQ6" s="43">
        <v>0.41</v>
      </c>
      <c r="AR6" s="42">
        <v>173</v>
      </c>
      <c r="AS6" s="46">
        <v>242541</v>
      </c>
      <c r="AT6" s="20"/>
    </row>
    <row r="7" spans="1:47" s="100" customFormat="1" ht="15.75" thickBot="1" x14ac:dyDescent="0.3">
      <c r="A7" s="90" t="s">
        <v>8</v>
      </c>
      <c r="B7" s="91">
        <v>39356</v>
      </c>
      <c r="C7" s="91">
        <v>39721</v>
      </c>
      <c r="D7" s="92">
        <v>2529529</v>
      </c>
      <c r="E7" s="93">
        <v>41</v>
      </c>
      <c r="F7" s="94"/>
      <c r="G7" s="93">
        <v>40.299999999999997</v>
      </c>
      <c r="H7" s="93">
        <v>16.7</v>
      </c>
      <c r="I7" s="93">
        <v>4728</v>
      </c>
      <c r="J7" s="82">
        <v>0.80626057529610828</v>
      </c>
      <c r="K7" s="93">
        <v>14778</v>
      </c>
      <c r="L7" s="82">
        <v>0.18422165820642977</v>
      </c>
      <c r="M7" s="82">
        <v>6.1125211505922164E-2</v>
      </c>
      <c r="N7" s="82">
        <v>0.01</v>
      </c>
      <c r="O7" s="93">
        <v>3.9</v>
      </c>
      <c r="P7" s="93">
        <v>10.5</v>
      </c>
      <c r="Q7" s="93">
        <v>0</v>
      </c>
      <c r="R7" s="101">
        <v>0.90500000000000003</v>
      </c>
      <c r="S7" s="82">
        <v>1</v>
      </c>
      <c r="T7" s="82">
        <v>0.93</v>
      </c>
      <c r="U7" s="82">
        <v>0.94</v>
      </c>
      <c r="V7" s="82">
        <v>0.79</v>
      </c>
      <c r="W7" s="82">
        <v>1</v>
      </c>
      <c r="X7" s="93">
        <v>0.7</v>
      </c>
      <c r="Y7" s="93">
        <v>0.7</v>
      </c>
      <c r="Z7" s="93">
        <v>0.4</v>
      </c>
      <c r="AA7" s="93">
        <v>0.7</v>
      </c>
      <c r="AB7" s="93">
        <v>0.4</v>
      </c>
      <c r="AC7" s="82">
        <v>0.46</v>
      </c>
      <c r="AD7" s="102">
        <v>-219.9</v>
      </c>
      <c r="AE7" s="102">
        <v>-7.0000000000000007E-2</v>
      </c>
      <c r="AF7" s="93">
        <v>507</v>
      </c>
      <c r="AG7" s="93">
        <v>10331</v>
      </c>
      <c r="AH7" s="93">
        <v>1.3</v>
      </c>
      <c r="AI7" s="93">
        <v>5.3</v>
      </c>
      <c r="AJ7" s="93">
        <v>7.5</v>
      </c>
      <c r="AK7" s="82">
        <v>0.77100000000000002</v>
      </c>
      <c r="AL7" s="82">
        <v>0.81899999999999995</v>
      </c>
      <c r="AM7" s="82">
        <v>0.87</v>
      </c>
      <c r="AN7" s="82">
        <v>0.56200000000000006</v>
      </c>
      <c r="AO7" s="93">
        <v>41</v>
      </c>
      <c r="AP7" s="82">
        <v>0.42</v>
      </c>
      <c r="AQ7" s="82">
        <v>0.24</v>
      </c>
      <c r="AR7" s="93">
        <v>348</v>
      </c>
      <c r="AS7" s="103">
        <v>396297</v>
      </c>
      <c r="AT7" s="99"/>
    </row>
    <row r="8" spans="1:47" s="89" customFormat="1" ht="15.75" thickTop="1" x14ac:dyDescent="0.25">
      <c r="A8" s="72" t="s">
        <v>132</v>
      </c>
      <c r="B8" s="50">
        <v>39356</v>
      </c>
      <c r="C8" s="50">
        <v>39721</v>
      </c>
      <c r="D8" s="74">
        <f>AVERAGE(D3:D7)</f>
        <v>3426230.4</v>
      </c>
      <c r="E8" s="72">
        <f>AVERAGE(E3:E7)</f>
        <v>30.8</v>
      </c>
      <c r="F8" s="75">
        <f t="shared" ref="F8:G8" si="0">AVERAGE(F3:F7)</f>
        <v>5.2250000000000005</v>
      </c>
      <c r="G8" s="75">
        <f t="shared" si="0"/>
        <v>45.839999999999996</v>
      </c>
      <c r="H8" s="75">
        <f t="shared" ref="H8" si="1">AVERAGE(H3:H7)</f>
        <v>12.459999999999999</v>
      </c>
      <c r="I8" s="72">
        <f t="shared" ref="I8:K8" si="2">AVERAGE(I3:I7)</f>
        <v>10450.6</v>
      </c>
      <c r="J8" s="76">
        <v>0.58821503071593972</v>
      </c>
      <c r="K8" s="72">
        <f t="shared" si="2"/>
        <v>31028</v>
      </c>
      <c r="L8" s="76">
        <v>0.1211987828450041</v>
      </c>
      <c r="M8" s="76">
        <v>4.7136049604807377E-2</v>
      </c>
      <c r="N8" s="76">
        <f>AVERAGE(N3:N7)</f>
        <v>5.800000000000001E-2</v>
      </c>
      <c r="O8" s="72">
        <f t="shared" ref="O8" si="3">AVERAGE(O3:O7)</f>
        <v>2.8</v>
      </c>
      <c r="P8" s="75">
        <f t="shared" ref="P8" si="4">AVERAGE(P3:P7)</f>
        <v>8.52</v>
      </c>
      <c r="Q8" s="72">
        <f>AVERAGE(Q3:Q7)</f>
        <v>5.0999999999999996</v>
      </c>
      <c r="R8" s="77">
        <f>AVERAGE(R3:R7)</f>
        <v>0.82699999999999996</v>
      </c>
      <c r="S8" s="76">
        <f t="shared" ref="S8:T8" si="5">AVERAGE(S3:S7)</f>
        <v>0.97399999999999987</v>
      </c>
      <c r="T8" s="76">
        <f t="shared" si="5"/>
        <v>0.84399999999999997</v>
      </c>
      <c r="U8" s="76">
        <f t="shared" ref="U8" si="6">AVERAGE(U3:U7)</f>
        <v>0.89200000000000002</v>
      </c>
      <c r="V8" s="76">
        <f t="shared" ref="V8" si="7">AVERAGE(V3:V7)</f>
        <v>0.68199999999999994</v>
      </c>
      <c r="W8" s="76">
        <f t="shared" ref="W8" si="8">AVERAGE(W3:W7)</f>
        <v>0.98599999999999999</v>
      </c>
      <c r="X8" s="75">
        <f t="shared" ref="X8:Y8" si="9">AVERAGE(X3:X7)</f>
        <v>0.15999999999999998</v>
      </c>
      <c r="Y8" s="75">
        <f t="shared" si="9"/>
        <v>0.38</v>
      </c>
      <c r="Z8" s="75">
        <f t="shared" ref="Z8" si="10">AVERAGE(Z3:Z7)</f>
        <v>0.27999999999999997</v>
      </c>
      <c r="AA8" s="75">
        <f t="shared" ref="AA8" si="11">AVERAGE(AA3:AA7)</f>
        <v>0.38</v>
      </c>
      <c r="AB8" s="72">
        <f t="shared" ref="AB8" si="12">AVERAGE(AB3:AB7)</f>
        <v>0.2</v>
      </c>
      <c r="AC8" s="76">
        <f>AVERAGE(AC3:AC7)</f>
        <v>0.32400000000000001</v>
      </c>
      <c r="AD8" s="78">
        <f>AVERAGE(AD3:AD7)</f>
        <v>34619.326000000001</v>
      </c>
      <c r="AE8" s="78">
        <f t="shared" ref="AE8" si="13">AVERAGE(AE3:AE7)</f>
        <v>12.968</v>
      </c>
      <c r="AF8" s="72">
        <f t="shared" ref="AF8:AG8" si="14">AVERAGE(AF3:AF7)</f>
        <v>747.2</v>
      </c>
      <c r="AG8" s="72">
        <f t="shared" si="14"/>
        <v>24871.200000000001</v>
      </c>
      <c r="AH8" s="75">
        <f t="shared" ref="AH8" si="15">AVERAGE(AH3:AH7)</f>
        <v>3.04</v>
      </c>
      <c r="AI8" s="75">
        <f t="shared" ref="AI8" si="16">AVERAGE(AI3:AI7)</f>
        <v>4.82</v>
      </c>
      <c r="AJ8" s="75">
        <f>AVERAGE(AJ3:AJ7)</f>
        <v>10.64</v>
      </c>
      <c r="AK8" s="76">
        <f>AVERAGE(AK3:AK7)</f>
        <v>0.78620000000000001</v>
      </c>
      <c r="AL8" s="76">
        <f t="shared" ref="AL8" si="17">AVERAGE(AL3:AL7)</f>
        <v>0.79620000000000002</v>
      </c>
      <c r="AM8" s="76">
        <f t="shared" ref="AM8" si="18">AVERAGE(AM3:AM7)</f>
        <v>0.77900000000000003</v>
      </c>
      <c r="AN8" s="76">
        <f t="shared" ref="AN8:AO8" si="19">AVERAGE(AN3:AN7)</f>
        <v>0.77940000000000009</v>
      </c>
      <c r="AO8" s="72">
        <f t="shared" si="19"/>
        <v>26.6</v>
      </c>
      <c r="AP8" s="76">
        <f t="shared" ref="AP8" si="20">AVERAGE(AP3:AP7)</f>
        <v>0.4425</v>
      </c>
      <c r="AQ8" s="76">
        <f t="shared" ref="AQ8" si="21">AVERAGE(AQ3:AQ7)</f>
        <v>0.32</v>
      </c>
      <c r="AR8" s="72">
        <f t="shared" ref="AR8:AS8" si="22">AVERAGE(AR3:AR7)</f>
        <v>382.8</v>
      </c>
      <c r="AS8" s="79">
        <f t="shared" si="22"/>
        <v>491303.8</v>
      </c>
      <c r="AT8" s="88"/>
    </row>
    <row r="9" spans="1:47" s="6" customFormat="1" x14ac:dyDescent="0.25">
      <c r="A9" s="49" t="s">
        <v>2</v>
      </c>
      <c r="B9" s="50">
        <v>39356</v>
      </c>
      <c r="C9" s="50">
        <v>39721</v>
      </c>
      <c r="D9" s="51">
        <v>65556667</v>
      </c>
      <c r="E9" s="49">
        <v>824</v>
      </c>
      <c r="F9" s="49">
        <v>103.4</v>
      </c>
      <c r="G9" s="49">
        <v>984.5</v>
      </c>
      <c r="H9" s="49">
        <v>270.8</v>
      </c>
      <c r="I9" s="49">
        <v>141181</v>
      </c>
      <c r="J9" s="52">
        <v>0.62903648507943699</v>
      </c>
      <c r="K9" s="49">
        <v>376933</v>
      </c>
      <c r="L9" s="52">
        <v>0.12386935919139261</v>
      </c>
      <c r="M9" s="52">
        <v>3.422556859634087E-2</v>
      </c>
      <c r="N9" s="52">
        <v>0.12</v>
      </c>
      <c r="O9" s="49">
        <v>3.4</v>
      </c>
      <c r="P9" s="49">
        <v>8.9</v>
      </c>
      <c r="Q9" s="49">
        <v>6.5</v>
      </c>
      <c r="R9" s="53">
        <v>0.746</v>
      </c>
      <c r="S9" s="52">
        <v>0.96</v>
      </c>
      <c r="T9" s="52">
        <v>0.84</v>
      </c>
      <c r="U9" s="52">
        <v>0.88</v>
      </c>
      <c r="V9" s="52">
        <v>0.65</v>
      </c>
      <c r="W9" s="52">
        <v>0.99</v>
      </c>
      <c r="X9" s="49">
        <v>0.3</v>
      </c>
      <c r="Y9" s="49">
        <v>0.5</v>
      </c>
      <c r="Z9" s="49">
        <v>0.4</v>
      </c>
      <c r="AA9" s="49">
        <v>0.4</v>
      </c>
      <c r="AB9" s="49">
        <v>0.3</v>
      </c>
      <c r="AC9" s="52">
        <v>0.245</v>
      </c>
      <c r="AD9" s="54">
        <v>378383.63</v>
      </c>
      <c r="AE9" s="54">
        <v>8.15</v>
      </c>
      <c r="AF9" s="49">
        <v>16443</v>
      </c>
      <c r="AG9" s="49">
        <v>449092</v>
      </c>
      <c r="AH9" s="49">
        <v>5.4</v>
      </c>
      <c r="AI9" s="49">
        <v>5.9</v>
      </c>
      <c r="AJ9" s="49">
        <v>18.3</v>
      </c>
      <c r="AK9" s="52">
        <v>0.72399999999999998</v>
      </c>
      <c r="AL9" s="52">
        <v>0.67900000000000005</v>
      </c>
      <c r="AM9" s="52">
        <v>0.58599999999999997</v>
      </c>
      <c r="AN9" s="52">
        <v>0.63200000000000001</v>
      </c>
      <c r="AO9" s="49">
        <v>718</v>
      </c>
      <c r="AP9" s="52">
        <v>0.56000000000000005</v>
      </c>
      <c r="AQ9" s="52">
        <v>0.56999999999999995</v>
      </c>
      <c r="AR9" s="49">
        <v>11002</v>
      </c>
      <c r="AS9" s="55">
        <v>30650979</v>
      </c>
      <c r="AT9" s="22"/>
    </row>
    <row r="10" spans="1:47" s="113" customFormat="1" x14ac:dyDescent="0.25">
      <c r="A10" s="105"/>
      <c r="B10" s="106"/>
      <c r="C10" s="106"/>
      <c r="D10" s="107"/>
      <c r="E10" s="108"/>
      <c r="F10" s="108"/>
      <c r="G10" s="108"/>
      <c r="H10" s="108"/>
      <c r="I10" s="108"/>
      <c r="J10" s="109"/>
      <c r="K10" s="108"/>
      <c r="L10" s="109"/>
      <c r="M10" s="109"/>
      <c r="N10" s="109"/>
      <c r="O10" s="108"/>
      <c r="P10" s="108"/>
      <c r="Q10" s="108"/>
      <c r="R10" s="110"/>
      <c r="S10" s="109"/>
      <c r="T10" s="109"/>
      <c r="U10" s="109"/>
      <c r="V10" s="109"/>
      <c r="W10" s="109"/>
      <c r="X10" s="108"/>
      <c r="Y10" s="108"/>
      <c r="Z10" s="108"/>
      <c r="AA10" s="108"/>
      <c r="AB10" s="108"/>
      <c r="AC10" s="109"/>
      <c r="AD10" s="111"/>
      <c r="AE10" s="111"/>
      <c r="AF10" s="108"/>
      <c r="AG10" s="108"/>
      <c r="AH10" s="108"/>
      <c r="AI10" s="108"/>
      <c r="AJ10" s="108"/>
      <c r="AK10" s="109"/>
      <c r="AL10" s="109"/>
      <c r="AM10" s="109"/>
      <c r="AN10" s="109"/>
      <c r="AO10" s="108"/>
      <c r="AP10" s="109"/>
      <c r="AQ10" s="109"/>
      <c r="AR10" s="108"/>
      <c r="AS10" s="112"/>
    </row>
    <row r="11" spans="1:47" s="3" customFormat="1" x14ac:dyDescent="0.25">
      <c r="A11" s="39" t="s">
        <v>9</v>
      </c>
      <c r="B11" s="40">
        <v>39356</v>
      </c>
      <c r="C11" s="40">
        <v>39721</v>
      </c>
      <c r="D11" s="41">
        <v>2269203</v>
      </c>
      <c r="E11" s="42">
        <v>17</v>
      </c>
      <c r="F11" s="42">
        <v>6.5</v>
      </c>
      <c r="G11" s="42">
        <v>45.8</v>
      </c>
      <c r="H11" s="42">
        <v>4.7</v>
      </c>
      <c r="I11" s="42">
        <v>5678</v>
      </c>
      <c r="J11" s="43">
        <v>0.70975695667488548</v>
      </c>
      <c r="K11" s="42">
        <v>14851</v>
      </c>
      <c r="L11" s="43">
        <v>0.10637548432546672</v>
      </c>
      <c r="M11" s="43">
        <v>1.4617823177175061E-2</v>
      </c>
      <c r="N11" s="43">
        <v>0.22</v>
      </c>
      <c r="O11" s="42">
        <v>1.2</v>
      </c>
      <c r="P11" s="42">
        <v>7.1</v>
      </c>
      <c r="Q11" s="42">
        <v>4.7</v>
      </c>
      <c r="R11" s="44">
        <v>0.64600000000000002</v>
      </c>
      <c r="S11" s="43">
        <v>1</v>
      </c>
      <c r="T11" s="43">
        <v>0.75</v>
      </c>
      <c r="U11" s="43">
        <v>0.8</v>
      </c>
      <c r="V11" s="43">
        <v>0.59</v>
      </c>
      <c r="W11" s="43">
        <v>1</v>
      </c>
      <c r="X11" s="42">
        <v>-0.2</v>
      </c>
      <c r="Y11" s="42">
        <v>0.3</v>
      </c>
      <c r="Z11" s="42">
        <v>0.2</v>
      </c>
      <c r="AA11" s="42">
        <v>0.3</v>
      </c>
      <c r="AB11" s="42">
        <v>0.1</v>
      </c>
      <c r="AC11" s="43">
        <v>0.27400000000000002</v>
      </c>
      <c r="AD11" s="45">
        <v>27897.99</v>
      </c>
      <c r="AE11" s="45">
        <v>14.55</v>
      </c>
      <c r="AF11" s="42">
        <v>412</v>
      </c>
      <c r="AG11" s="42">
        <v>12771</v>
      </c>
      <c r="AH11" s="42">
        <v>5.9</v>
      </c>
      <c r="AI11" s="42">
        <v>3.1</v>
      </c>
      <c r="AJ11" s="42">
        <v>3.9</v>
      </c>
      <c r="AK11" s="47"/>
      <c r="AL11" s="43">
        <v>1</v>
      </c>
      <c r="AM11" s="47"/>
      <c r="AN11" s="47"/>
      <c r="AO11" s="42">
        <v>16</v>
      </c>
      <c r="AP11" s="43">
        <v>0.44</v>
      </c>
      <c r="AQ11" s="43">
        <v>0.48</v>
      </c>
      <c r="AR11" s="42">
        <v>61</v>
      </c>
      <c r="AS11" s="46">
        <v>68912</v>
      </c>
      <c r="AT11" s="19"/>
    </row>
    <row r="12" spans="1:47" s="4" customFormat="1" x14ac:dyDescent="0.25">
      <c r="A12" s="39" t="s">
        <v>10</v>
      </c>
      <c r="B12" s="40">
        <v>39326</v>
      </c>
      <c r="C12" s="40">
        <v>39691</v>
      </c>
      <c r="D12" s="41">
        <v>2235281</v>
      </c>
      <c r="E12" s="42">
        <v>10</v>
      </c>
      <c r="F12" s="42">
        <v>4.3</v>
      </c>
      <c r="G12" s="42">
        <v>36.200000000000003</v>
      </c>
      <c r="H12" s="42">
        <v>15.5</v>
      </c>
      <c r="I12" s="42">
        <v>6535</v>
      </c>
      <c r="J12" s="43">
        <v>0.45631216526396329</v>
      </c>
      <c r="K12" s="42">
        <v>17147</v>
      </c>
      <c r="L12" s="43">
        <v>0.15363427697016066</v>
      </c>
      <c r="M12" s="43">
        <v>3.9020657995409332E-2</v>
      </c>
      <c r="N12" s="43">
        <v>0.03</v>
      </c>
      <c r="O12" s="42">
        <v>6.4</v>
      </c>
      <c r="P12" s="42">
        <v>7.3</v>
      </c>
      <c r="Q12" s="42">
        <v>7.2</v>
      </c>
      <c r="R12" s="44">
        <v>0.78400000000000003</v>
      </c>
      <c r="S12" s="43">
        <v>0.94</v>
      </c>
      <c r="T12" s="43">
        <v>0.89</v>
      </c>
      <c r="U12" s="43">
        <v>0.91</v>
      </c>
      <c r="V12" s="43">
        <v>0.71</v>
      </c>
      <c r="W12" s="43">
        <v>0.97</v>
      </c>
      <c r="X12" s="42">
        <v>0.8</v>
      </c>
      <c r="Y12" s="42">
        <v>1.2</v>
      </c>
      <c r="Z12" s="42">
        <v>1.3</v>
      </c>
      <c r="AA12" s="42">
        <v>0.9</v>
      </c>
      <c r="AB12" s="42">
        <v>0.8</v>
      </c>
      <c r="AC12" s="43">
        <v>1.6E-2</v>
      </c>
      <c r="AD12" s="45">
        <v>-2942.5</v>
      </c>
      <c r="AE12" s="45">
        <v>-2.57</v>
      </c>
      <c r="AF12" s="42">
        <v>885</v>
      </c>
      <c r="AG12" s="42">
        <v>24026</v>
      </c>
      <c r="AH12" s="42">
        <v>11.6</v>
      </c>
      <c r="AI12" s="42">
        <v>13.7</v>
      </c>
      <c r="AJ12" s="42">
        <v>16.8</v>
      </c>
      <c r="AK12" s="43">
        <v>0.84299999999999997</v>
      </c>
      <c r="AL12" s="43">
        <v>0.86</v>
      </c>
      <c r="AM12" s="43">
        <v>0.84299999999999997</v>
      </c>
      <c r="AN12" s="43">
        <v>0.84099999999999997</v>
      </c>
      <c r="AO12" s="42">
        <v>6</v>
      </c>
      <c r="AP12" s="43">
        <v>1</v>
      </c>
      <c r="AQ12" s="43">
        <v>1</v>
      </c>
      <c r="AR12" s="42">
        <v>643</v>
      </c>
      <c r="AS12" s="46">
        <v>135500</v>
      </c>
      <c r="AT12" s="20"/>
    </row>
    <row r="13" spans="1:47" s="4" customFormat="1" x14ac:dyDescent="0.25">
      <c r="A13" s="39" t="s">
        <v>11</v>
      </c>
      <c r="B13" s="40">
        <v>39356</v>
      </c>
      <c r="C13" s="40">
        <v>39721</v>
      </c>
      <c r="D13" s="41">
        <v>2181717</v>
      </c>
      <c r="E13" s="42">
        <v>25</v>
      </c>
      <c r="F13" s="42">
        <v>7.8</v>
      </c>
      <c r="G13" s="42">
        <v>34.200000000000003</v>
      </c>
      <c r="H13" s="42">
        <v>2.7</v>
      </c>
      <c r="I13" s="42">
        <v>3318</v>
      </c>
      <c r="J13" s="43">
        <v>0.66425557564798066</v>
      </c>
      <c r="K13" s="42">
        <v>8664</v>
      </c>
      <c r="L13" s="43">
        <v>0.10186859553948162</v>
      </c>
      <c r="M13" s="43">
        <v>3.5864978902953586E-2</v>
      </c>
      <c r="N13" s="43">
        <v>0.1</v>
      </c>
      <c r="O13" s="42">
        <v>2.6</v>
      </c>
      <c r="P13" s="42">
        <v>7.5</v>
      </c>
      <c r="Q13" s="42">
        <v>7.2</v>
      </c>
      <c r="R13" s="44">
        <v>0.8</v>
      </c>
      <c r="S13" s="43">
        <v>0.9</v>
      </c>
      <c r="T13" s="43">
        <v>0.81</v>
      </c>
      <c r="U13" s="43">
        <v>0.86</v>
      </c>
      <c r="V13" s="43">
        <v>0.64</v>
      </c>
      <c r="W13" s="43">
        <v>1</v>
      </c>
      <c r="X13" s="42">
        <v>0.3</v>
      </c>
      <c r="Y13" s="42">
        <v>0.5</v>
      </c>
      <c r="Z13" s="42">
        <v>0.4</v>
      </c>
      <c r="AA13" s="42">
        <v>0.4</v>
      </c>
      <c r="AB13" s="42">
        <v>0.4</v>
      </c>
      <c r="AC13" s="43">
        <v>0.193</v>
      </c>
      <c r="AD13" s="45">
        <v>4489.33</v>
      </c>
      <c r="AE13" s="45">
        <v>6.24</v>
      </c>
      <c r="AF13" s="42">
        <v>229</v>
      </c>
      <c r="AG13" s="42">
        <v>6562</v>
      </c>
      <c r="AH13" s="42">
        <v>6.4</v>
      </c>
      <c r="AI13" s="42">
        <v>6.9</v>
      </c>
      <c r="AJ13" s="42">
        <v>6.7</v>
      </c>
      <c r="AK13" s="43">
        <v>0.96099999999999997</v>
      </c>
      <c r="AL13" s="43">
        <v>0.97799999999999998</v>
      </c>
      <c r="AM13" s="43">
        <v>0.98799999999999999</v>
      </c>
      <c r="AN13" s="43">
        <v>0.84199999999999997</v>
      </c>
      <c r="AO13" s="42">
        <v>25</v>
      </c>
      <c r="AP13" s="43">
        <v>0.25</v>
      </c>
      <c r="AQ13" s="43">
        <v>0.23</v>
      </c>
      <c r="AR13" s="42">
        <v>107</v>
      </c>
      <c r="AS13" s="46">
        <v>20403</v>
      </c>
      <c r="AT13" s="20"/>
    </row>
    <row r="14" spans="1:47" s="4" customFormat="1" x14ac:dyDescent="0.25">
      <c r="A14" s="39" t="s">
        <v>12</v>
      </c>
      <c r="B14" s="40">
        <v>39356</v>
      </c>
      <c r="C14" s="40">
        <v>39721</v>
      </c>
      <c r="D14" s="41">
        <v>2175838</v>
      </c>
      <c r="E14" s="42">
        <v>22</v>
      </c>
      <c r="F14" s="42">
        <v>8.9</v>
      </c>
      <c r="G14" s="42">
        <v>37.799999999999997</v>
      </c>
      <c r="H14" s="42">
        <v>4.5</v>
      </c>
      <c r="I14" s="42">
        <v>6878</v>
      </c>
      <c r="J14" s="43">
        <v>0.90346030822913637</v>
      </c>
      <c r="K14" s="42">
        <v>15116</v>
      </c>
      <c r="L14" s="43">
        <v>0.1157313172433847</v>
      </c>
      <c r="M14" s="43">
        <v>2.6606571677813318E-2</v>
      </c>
      <c r="N14" s="43">
        <v>0.22</v>
      </c>
      <c r="O14" s="42">
        <v>2.7</v>
      </c>
      <c r="P14" s="42">
        <v>13</v>
      </c>
      <c r="Q14" s="42">
        <v>7.6</v>
      </c>
      <c r="R14" s="44">
        <v>0.70499999999999996</v>
      </c>
      <c r="S14" s="43">
        <v>1</v>
      </c>
      <c r="T14" s="43">
        <v>0.9</v>
      </c>
      <c r="U14" s="43">
        <v>0.93</v>
      </c>
      <c r="V14" s="43">
        <v>0.74</v>
      </c>
      <c r="W14" s="43">
        <v>1</v>
      </c>
      <c r="X14" s="42">
        <v>0</v>
      </c>
      <c r="Y14" s="42">
        <v>0.7</v>
      </c>
      <c r="Z14" s="42">
        <v>0.5</v>
      </c>
      <c r="AA14" s="42">
        <v>0.5</v>
      </c>
      <c r="AB14" s="42">
        <v>0.6</v>
      </c>
      <c r="AC14" s="43">
        <v>0.32600000000000001</v>
      </c>
      <c r="AD14" s="45">
        <v>34809.050000000003</v>
      </c>
      <c r="AE14" s="45">
        <v>23.22</v>
      </c>
      <c r="AF14" s="42">
        <v>412</v>
      </c>
      <c r="AG14" s="42">
        <v>17549</v>
      </c>
      <c r="AH14" s="42">
        <v>6.2</v>
      </c>
      <c r="AI14" s="42">
        <v>4.0999999999999996</v>
      </c>
      <c r="AJ14" s="42">
        <v>8.6</v>
      </c>
      <c r="AK14" s="43">
        <v>0.752</v>
      </c>
      <c r="AL14" s="43">
        <v>0.85399999999999998</v>
      </c>
      <c r="AM14" s="43">
        <v>0.76500000000000001</v>
      </c>
      <c r="AN14" s="43">
        <v>0.76900000000000002</v>
      </c>
      <c r="AO14" s="42">
        <v>22</v>
      </c>
      <c r="AP14" s="43">
        <v>0.51</v>
      </c>
      <c r="AQ14" s="43">
        <v>0.48</v>
      </c>
      <c r="AR14" s="42">
        <v>239</v>
      </c>
      <c r="AS14" s="46">
        <v>570308</v>
      </c>
      <c r="AT14" s="20"/>
    </row>
    <row r="15" spans="1:47" s="4" customFormat="1" x14ac:dyDescent="0.25">
      <c r="A15" s="39" t="s">
        <v>13</v>
      </c>
      <c r="B15" s="40">
        <v>39356</v>
      </c>
      <c r="C15" s="40">
        <v>39721</v>
      </c>
      <c r="D15" s="41">
        <v>1981075</v>
      </c>
      <c r="E15" s="42">
        <v>14</v>
      </c>
      <c r="F15" s="42">
        <v>3</v>
      </c>
      <c r="G15" s="42">
        <v>30.1</v>
      </c>
      <c r="H15" s="42">
        <v>5.2</v>
      </c>
      <c r="I15" s="42">
        <v>3773</v>
      </c>
      <c r="J15" s="43">
        <v>0.75059634243307716</v>
      </c>
      <c r="K15" s="42">
        <v>9488</v>
      </c>
      <c r="L15" s="43">
        <v>0.12112377418499867</v>
      </c>
      <c r="M15" s="43">
        <v>8.7463556851311956E-3</v>
      </c>
      <c r="N15" s="43">
        <v>0.42</v>
      </c>
      <c r="O15" s="42">
        <v>3</v>
      </c>
      <c r="P15" s="42">
        <v>10.4</v>
      </c>
      <c r="Q15" s="42">
        <v>8</v>
      </c>
      <c r="R15" s="44">
        <v>0.51300000000000001</v>
      </c>
      <c r="S15" s="43">
        <v>1</v>
      </c>
      <c r="T15" s="43">
        <v>0.81</v>
      </c>
      <c r="U15" s="43">
        <v>0.87</v>
      </c>
      <c r="V15" s="43">
        <v>0.56000000000000005</v>
      </c>
      <c r="W15" s="43">
        <v>1</v>
      </c>
      <c r="X15" s="42">
        <v>0.3</v>
      </c>
      <c r="Y15" s="42">
        <v>0.1</v>
      </c>
      <c r="Z15" s="42">
        <v>0.2</v>
      </c>
      <c r="AA15" s="42">
        <v>0.3</v>
      </c>
      <c r="AB15" s="42">
        <v>0.2</v>
      </c>
      <c r="AC15" s="43">
        <v>0.23100000000000001</v>
      </c>
      <c r="AD15" s="45">
        <v>-1592</v>
      </c>
      <c r="AE15" s="45">
        <v>-13.38</v>
      </c>
      <c r="AF15" s="42">
        <v>509</v>
      </c>
      <c r="AG15" s="42">
        <v>10763</v>
      </c>
      <c r="AH15" s="42">
        <v>6.5</v>
      </c>
      <c r="AI15" s="42">
        <v>6</v>
      </c>
      <c r="AJ15" s="42">
        <v>7.7</v>
      </c>
      <c r="AK15" s="43">
        <v>0.8</v>
      </c>
      <c r="AL15" s="43">
        <v>0.877</v>
      </c>
      <c r="AM15" s="43">
        <v>0.79900000000000004</v>
      </c>
      <c r="AN15" s="43">
        <v>0.86599999999999999</v>
      </c>
      <c r="AO15" s="42">
        <v>11</v>
      </c>
      <c r="AP15" s="43">
        <v>0.59</v>
      </c>
      <c r="AQ15" s="43">
        <v>0.67</v>
      </c>
      <c r="AR15" s="42">
        <v>237</v>
      </c>
      <c r="AS15" s="46">
        <v>650</v>
      </c>
      <c r="AT15" s="20"/>
    </row>
    <row r="16" spans="1:47" s="4" customFormat="1" x14ac:dyDescent="0.25">
      <c r="A16" s="39" t="s">
        <v>14</v>
      </c>
      <c r="B16" s="40">
        <v>39356</v>
      </c>
      <c r="C16" s="40">
        <v>39721</v>
      </c>
      <c r="D16" s="41">
        <v>1975190</v>
      </c>
      <c r="E16" s="42">
        <v>37</v>
      </c>
      <c r="F16" s="42">
        <v>5.7</v>
      </c>
      <c r="G16" s="42">
        <v>46.1</v>
      </c>
      <c r="H16" s="42">
        <v>5</v>
      </c>
      <c r="I16" s="42">
        <v>4347</v>
      </c>
      <c r="J16" s="43">
        <v>0.83666896710374972</v>
      </c>
      <c r="K16" s="42">
        <v>10183</v>
      </c>
      <c r="L16" s="43">
        <v>0.3473659995399126</v>
      </c>
      <c r="M16" s="43">
        <v>5.521048999309869E-3</v>
      </c>
      <c r="N16" s="43">
        <v>0.04</v>
      </c>
      <c r="O16" s="42">
        <v>2.1</v>
      </c>
      <c r="P16" s="42">
        <v>8</v>
      </c>
      <c r="Q16" s="42">
        <v>5.8</v>
      </c>
      <c r="R16" s="44">
        <v>0.87</v>
      </c>
      <c r="S16" s="43">
        <v>0.92</v>
      </c>
      <c r="T16" s="43">
        <v>0.77</v>
      </c>
      <c r="U16" s="43">
        <v>0.82</v>
      </c>
      <c r="V16" s="43">
        <v>0.55000000000000004</v>
      </c>
      <c r="W16" s="43">
        <v>1</v>
      </c>
      <c r="X16" s="42">
        <v>0.7</v>
      </c>
      <c r="Y16" s="42">
        <v>0.5</v>
      </c>
      <c r="Z16" s="42">
        <v>0.3</v>
      </c>
      <c r="AA16" s="42">
        <v>0.4</v>
      </c>
      <c r="AB16" s="42">
        <v>0.5</v>
      </c>
      <c r="AC16" s="43">
        <v>0.187</v>
      </c>
      <c r="AD16" s="45">
        <v>15223.3</v>
      </c>
      <c r="AE16" s="45">
        <v>4.88</v>
      </c>
      <c r="AF16" s="42">
        <v>286</v>
      </c>
      <c r="AG16" s="42">
        <v>5263</v>
      </c>
      <c r="AH16" s="42">
        <v>2.2999999999999998</v>
      </c>
      <c r="AI16" s="42">
        <v>6.5</v>
      </c>
      <c r="AJ16" s="42">
        <v>8.3000000000000007</v>
      </c>
      <c r="AK16" s="43">
        <v>0.45200000000000001</v>
      </c>
      <c r="AL16" s="43">
        <v>0.41</v>
      </c>
      <c r="AM16" s="43">
        <v>0.106</v>
      </c>
      <c r="AN16" s="43">
        <v>0.4</v>
      </c>
      <c r="AO16" s="42">
        <v>37</v>
      </c>
      <c r="AP16" s="43">
        <v>0.82</v>
      </c>
      <c r="AQ16" s="43">
        <v>0.56999999999999995</v>
      </c>
      <c r="AR16" s="42">
        <v>28</v>
      </c>
      <c r="AS16" s="46">
        <v>26848</v>
      </c>
      <c r="AT16" s="20"/>
    </row>
    <row r="17" spans="1:46" s="4" customFormat="1" x14ac:dyDescent="0.25">
      <c r="A17" s="39" t="s">
        <v>15</v>
      </c>
      <c r="B17" s="40">
        <v>39356</v>
      </c>
      <c r="C17" s="40">
        <v>39721</v>
      </c>
      <c r="D17" s="41">
        <v>1885866</v>
      </c>
      <c r="E17" s="42">
        <v>11</v>
      </c>
      <c r="F17" s="42">
        <v>2</v>
      </c>
      <c r="G17" s="42">
        <v>9.5</v>
      </c>
      <c r="H17" s="42">
        <v>1.1000000000000001</v>
      </c>
      <c r="I17" s="42">
        <v>1478</v>
      </c>
      <c r="J17" s="43">
        <v>0.74221921515561573</v>
      </c>
      <c r="K17" s="42">
        <v>3602</v>
      </c>
      <c r="L17" s="43">
        <v>6.6305818673883632E-2</v>
      </c>
      <c r="M17" s="43">
        <v>3.3829499323410014E-3</v>
      </c>
      <c r="N17" s="43">
        <v>0.09</v>
      </c>
      <c r="O17" s="42">
        <v>9.3000000000000007</v>
      </c>
      <c r="P17" s="42">
        <v>11.4</v>
      </c>
      <c r="Q17" s="42">
        <v>10.3</v>
      </c>
      <c r="R17" s="44">
        <v>0.56200000000000006</v>
      </c>
      <c r="S17" s="43">
        <v>1.03</v>
      </c>
      <c r="T17" s="43">
        <v>0.83</v>
      </c>
      <c r="U17" s="43">
        <v>0.87</v>
      </c>
      <c r="V17" s="43">
        <v>0.66</v>
      </c>
      <c r="W17" s="43">
        <v>1.03</v>
      </c>
      <c r="X17" s="42">
        <v>0.9</v>
      </c>
      <c r="Y17" s="42">
        <v>0.4</v>
      </c>
      <c r="Z17" s="42">
        <v>0.3</v>
      </c>
      <c r="AA17" s="42">
        <v>0.2</v>
      </c>
      <c r="AB17" s="42">
        <v>0.6</v>
      </c>
      <c r="AC17" s="43">
        <v>0.24199999999999999</v>
      </c>
      <c r="AD17" s="45">
        <v>-15677.5</v>
      </c>
      <c r="AE17" s="45">
        <v>-15.55</v>
      </c>
      <c r="AF17" s="42">
        <v>65</v>
      </c>
      <c r="AG17" s="42">
        <v>6503</v>
      </c>
      <c r="AH17" s="42">
        <v>5.4</v>
      </c>
      <c r="AI17" s="42">
        <v>11.2</v>
      </c>
      <c r="AJ17" s="42">
        <v>65.099999999999994</v>
      </c>
      <c r="AK17" s="43">
        <v>0.56299999999999994</v>
      </c>
      <c r="AL17" s="43">
        <v>0.621</v>
      </c>
      <c r="AM17" s="43">
        <v>0.48899999999999999</v>
      </c>
      <c r="AN17" s="43">
        <v>0.48499999999999999</v>
      </c>
      <c r="AO17" s="42">
        <v>7</v>
      </c>
      <c r="AP17" s="43">
        <v>1</v>
      </c>
      <c r="AQ17" s="43">
        <v>1</v>
      </c>
      <c r="AR17" s="42">
        <v>0</v>
      </c>
      <c r="AS17" s="46">
        <v>0</v>
      </c>
      <c r="AT17" s="20"/>
    </row>
    <row r="18" spans="1:46" s="100" customFormat="1" ht="15.75" thickBot="1" x14ac:dyDescent="0.3">
      <c r="A18" s="90" t="s">
        <v>16</v>
      </c>
      <c r="B18" s="91">
        <v>39356</v>
      </c>
      <c r="C18" s="91">
        <v>39721</v>
      </c>
      <c r="D18" s="92">
        <v>1855226</v>
      </c>
      <c r="E18" s="93">
        <v>14</v>
      </c>
      <c r="F18" s="93">
        <v>0.6</v>
      </c>
      <c r="G18" s="93">
        <v>8.1999999999999993</v>
      </c>
      <c r="H18" s="93">
        <v>0.3</v>
      </c>
      <c r="I18" s="93">
        <v>3179</v>
      </c>
      <c r="J18" s="82">
        <v>0.7511796162315193</v>
      </c>
      <c r="K18" s="93">
        <v>8721</v>
      </c>
      <c r="L18" s="82">
        <v>0.13463353255740798</v>
      </c>
      <c r="M18" s="82">
        <v>6.6687637621893683E-2</v>
      </c>
      <c r="N18" s="82">
        <v>0.03</v>
      </c>
      <c r="O18" s="93">
        <v>1.7</v>
      </c>
      <c r="P18" s="93">
        <v>7.6</v>
      </c>
      <c r="Q18" s="93">
        <v>5</v>
      </c>
      <c r="R18" s="101">
        <v>0.873</v>
      </c>
      <c r="S18" s="82">
        <v>0.86</v>
      </c>
      <c r="T18" s="82">
        <v>0.79</v>
      </c>
      <c r="U18" s="82">
        <v>0.86</v>
      </c>
      <c r="V18" s="82">
        <v>0.56999999999999995</v>
      </c>
      <c r="W18" s="82">
        <v>1</v>
      </c>
      <c r="X18" s="93">
        <v>0.2</v>
      </c>
      <c r="Y18" s="93">
        <v>0.2</v>
      </c>
      <c r="Z18" s="93">
        <v>0.1</v>
      </c>
      <c r="AA18" s="93">
        <v>0.2</v>
      </c>
      <c r="AB18" s="93">
        <v>0.4</v>
      </c>
      <c r="AC18" s="82">
        <v>0.247</v>
      </c>
      <c r="AD18" s="102">
        <v>21875.15</v>
      </c>
      <c r="AE18" s="102">
        <v>13.59</v>
      </c>
      <c r="AF18" s="93">
        <v>33</v>
      </c>
      <c r="AG18" s="93">
        <v>749</v>
      </c>
      <c r="AH18" s="93">
        <v>1.6</v>
      </c>
      <c r="AI18" s="93">
        <v>5.8</v>
      </c>
      <c r="AJ18" s="93">
        <v>5.8</v>
      </c>
      <c r="AK18" s="95"/>
      <c r="AL18" s="95"/>
      <c r="AM18" s="95"/>
      <c r="AN18" s="95"/>
      <c r="AO18" s="93">
        <v>13</v>
      </c>
      <c r="AP18" s="82">
        <v>1</v>
      </c>
      <c r="AQ18" s="82">
        <v>0.83</v>
      </c>
      <c r="AR18" s="93">
        <v>6</v>
      </c>
      <c r="AS18" s="103">
        <v>37811</v>
      </c>
      <c r="AT18" s="99"/>
    </row>
    <row r="19" spans="1:46" s="89" customFormat="1" ht="15.75" thickTop="1" x14ac:dyDescent="0.25">
      <c r="A19" s="72" t="s">
        <v>133</v>
      </c>
      <c r="B19" s="50">
        <v>39356</v>
      </c>
      <c r="C19" s="50">
        <v>39721</v>
      </c>
      <c r="D19" s="74">
        <f>AVERAGE(D11:D18)</f>
        <v>2069924.5</v>
      </c>
      <c r="E19" s="75">
        <f t="shared" ref="E19:K19" si="23">AVERAGE(E11:E18)</f>
        <v>18.75</v>
      </c>
      <c r="F19" s="75">
        <f t="shared" si="23"/>
        <v>4.8500000000000005</v>
      </c>
      <c r="G19" s="75">
        <f t="shared" si="23"/>
        <v>30.987499999999997</v>
      </c>
      <c r="H19" s="75">
        <f t="shared" si="23"/>
        <v>4.875</v>
      </c>
      <c r="I19" s="75">
        <f t="shared" si="23"/>
        <v>4398.25</v>
      </c>
      <c r="J19" s="76">
        <v>0.72142329335531175</v>
      </c>
      <c r="K19" s="72">
        <f t="shared" si="23"/>
        <v>10971.5</v>
      </c>
      <c r="L19" s="76">
        <v>0.14878076507701926</v>
      </c>
      <c r="M19" s="76">
        <v>2.5976240550218837E-2</v>
      </c>
      <c r="N19" s="76">
        <f t="shared" ref="N19:AS19" si="24">AVERAGE(N11:N18)</f>
        <v>0.14375000000000002</v>
      </c>
      <c r="O19" s="75">
        <f t="shared" si="24"/>
        <v>3.6250000000000004</v>
      </c>
      <c r="P19" s="75">
        <f t="shared" si="24"/>
        <v>9.0374999999999996</v>
      </c>
      <c r="Q19" s="75">
        <f t="shared" si="24"/>
        <v>6.9749999999999996</v>
      </c>
      <c r="R19" s="77">
        <f t="shared" si="24"/>
        <v>0.71912500000000013</v>
      </c>
      <c r="S19" s="76">
        <f t="shared" si="24"/>
        <v>0.95625000000000004</v>
      </c>
      <c r="T19" s="76">
        <f t="shared" si="24"/>
        <v>0.81874999999999998</v>
      </c>
      <c r="U19" s="76">
        <f t="shared" si="24"/>
        <v>0.8650000000000001</v>
      </c>
      <c r="V19" s="76">
        <f t="shared" si="24"/>
        <v>0.62750000000000006</v>
      </c>
      <c r="W19" s="76">
        <f t="shared" si="24"/>
        <v>1</v>
      </c>
      <c r="X19" s="75">
        <f t="shared" si="24"/>
        <v>0.37500000000000006</v>
      </c>
      <c r="Y19" s="75">
        <f t="shared" si="24"/>
        <v>0.48750000000000004</v>
      </c>
      <c r="Z19" s="75">
        <f t="shared" si="24"/>
        <v>0.41249999999999998</v>
      </c>
      <c r="AA19" s="72">
        <f t="shared" si="24"/>
        <v>0.4</v>
      </c>
      <c r="AB19" s="75">
        <f t="shared" si="24"/>
        <v>0.45</v>
      </c>
      <c r="AC19" s="76">
        <f t="shared" si="24"/>
        <v>0.21450000000000002</v>
      </c>
      <c r="AD19" s="78">
        <f t="shared" si="24"/>
        <v>10510.352500000001</v>
      </c>
      <c r="AE19" s="78">
        <f t="shared" si="24"/>
        <v>3.8724999999999996</v>
      </c>
      <c r="AF19" s="75">
        <f t="shared" si="24"/>
        <v>353.875</v>
      </c>
      <c r="AG19" s="75">
        <f t="shared" si="24"/>
        <v>10523.25</v>
      </c>
      <c r="AH19" s="75">
        <f t="shared" si="24"/>
        <v>5.7374999999999989</v>
      </c>
      <c r="AI19" s="75">
        <f t="shared" si="24"/>
        <v>7.1624999999999996</v>
      </c>
      <c r="AJ19" s="75">
        <f t="shared" si="24"/>
        <v>15.362499999999999</v>
      </c>
      <c r="AK19" s="76">
        <f t="shared" si="24"/>
        <v>0.72849999999999993</v>
      </c>
      <c r="AL19" s="76">
        <f t="shared" si="24"/>
        <v>0.79999999999999993</v>
      </c>
      <c r="AM19" s="76">
        <f t="shared" si="24"/>
        <v>0.66499999999999992</v>
      </c>
      <c r="AN19" s="76">
        <f t="shared" si="24"/>
        <v>0.70050000000000001</v>
      </c>
      <c r="AO19" s="75">
        <f t="shared" si="24"/>
        <v>17.125</v>
      </c>
      <c r="AP19" s="76">
        <f t="shared" si="24"/>
        <v>0.70124999999999993</v>
      </c>
      <c r="AQ19" s="76">
        <f t="shared" si="24"/>
        <v>0.65749999999999997</v>
      </c>
      <c r="AR19" s="75">
        <f t="shared" si="24"/>
        <v>165.125</v>
      </c>
      <c r="AS19" s="79">
        <f t="shared" si="24"/>
        <v>107554</v>
      </c>
      <c r="AT19" s="88"/>
    </row>
    <row r="20" spans="1:46" s="6" customFormat="1" x14ac:dyDescent="0.25">
      <c r="A20" s="49" t="s">
        <v>2</v>
      </c>
      <c r="B20" s="50">
        <v>39356</v>
      </c>
      <c r="C20" s="50">
        <v>39721</v>
      </c>
      <c r="D20" s="51">
        <v>65556667</v>
      </c>
      <c r="E20" s="49">
        <v>824</v>
      </c>
      <c r="F20" s="49">
        <v>103.4</v>
      </c>
      <c r="G20" s="49">
        <v>984.5</v>
      </c>
      <c r="H20" s="49">
        <v>270.8</v>
      </c>
      <c r="I20" s="49">
        <v>141181</v>
      </c>
      <c r="J20" s="52">
        <v>0.62903648507943699</v>
      </c>
      <c r="K20" s="49">
        <v>376933</v>
      </c>
      <c r="L20" s="52">
        <v>0.12386935919139261</v>
      </c>
      <c r="M20" s="52">
        <v>3.422556859634087E-2</v>
      </c>
      <c r="N20" s="52">
        <v>0.12</v>
      </c>
      <c r="O20" s="49">
        <v>3.4</v>
      </c>
      <c r="P20" s="49">
        <v>8.9</v>
      </c>
      <c r="Q20" s="49">
        <v>6.5</v>
      </c>
      <c r="R20" s="53">
        <v>0.746</v>
      </c>
      <c r="S20" s="52">
        <v>0.96</v>
      </c>
      <c r="T20" s="52">
        <v>0.84</v>
      </c>
      <c r="U20" s="52">
        <v>0.88</v>
      </c>
      <c r="V20" s="52">
        <v>0.65</v>
      </c>
      <c r="W20" s="52">
        <v>0.99</v>
      </c>
      <c r="X20" s="49">
        <v>0.3</v>
      </c>
      <c r="Y20" s="49">
        <v>0.5</v>
      </c>
      <c r="Z20" s="49">
        <v>0.4</v>
      </c>
      <c r="AA20" s="49">
        <v>0.4</v>
      </c>
      <c r="AB20" s="49">
        <v>0.3</v>
      </c>
      <c r="AC20" s="52">
        <v>0.245</v>
      </c>
      <c r="AD20" s="54">
        <v>378383.63</v>
      </c>
      <c r="AE20" s="54">
        <v>8.15</v>
      </c>
      <c r="AF20" s="49">
        <v>16443</v>
      </c>
      <c r="AG20" s="49">
        <v>449092</v>
      </c>
      <c r="AH20" s="49">
        <v>5.4</v>
      </c>
      <c r="AI20" s="49">
        <v>5.9</v>
      </c>
      <c r="AJ20" s="49">
        <v>18.3</v>
      </c>
      <c r="AK20" s="52">
        <v>0.72399999999999998</v>
      </c>
      <c r="AL20" s="52">
        <v>0.67900000000000005</v>
      </c>
      <c r="AM20" s="52">
        <v>0.58599999999999997</v>
      </c>
      <c r="AN20" s="52">
        <v>0.63200000000000001</v>
      </c>
      <c r="AO20" s="49">
        <v>718</v>
      </c>
      <c r="AP20" s="52">
        <v>0.56000000000000005</v>
      </c>
      <c r="AQ20" s="52">
        <v>0.56999999999999995</v>
      </c>
      <c r="AR20" s="49">
        <v>11002</v>
      </c>
      <c r="AS20" s="55">
        <v>30650979</v>
      </c>
      <c r="AT20" s="22"/>
    </row>
    <row r="21" spans="1:46" s="113" customFormat="1" x14ac:dyDescent="0.25">
      <c r="A21" s="105"/>
      <c r="B21" s="106"/>
      <c r="C21" s="106"/>
      <c r="D21" s="114"/>
      <c r="E21" s="108"/>
      <c r="F21" s="108"/>
      <c r="G21" s="108"/>
      <c r="H21" s="108"/>
      <c r="I21" s="108"/>
      <c r="J21" s="109"/>
      <c r="K21" s="108"/>
      <c r="L21" s="109"/>
      <c r="M21" s="109"/>
      <c r="N21" s="109"/>
      <c r="O21" s="108"/>
      <c r="P21" s="108"/>
      <c r="Q21" s="108"/>
      <c r="R21" s="110"/>
      <c r="S21" s="109"/>
      <c r="T21" s="109"/>
      <c r="U21" s="109"/>
      <c r="V21" s="109"/>
      <c r="W21" s="109"/>
      <c r="X21" s="108"/>
      <c r="Y21" s="108"/>
      <c r="Z21" s="108"/>
      <c r="AA21" s="108"/>
      <c r="AB21" s="108"/>
      <c r="AC21" s="109"/>
      <c r="AD21" s="111"/>
      <c r="AE21" s="111"/>
      <c r="AF21" s="108"/>
      <c r="AG21" s="108"/>
      <c r="AH21" s="108"/>
      <c r="AI21" s="108"/>
      <c r="AJ21" s="108"/>
      <c r="AK21" s="115"/>
      <c r="AL21" s="115"/>
      <c r="AM21" s="115"/>
      <c r="AN21" s="115"/>
      <c r="AO21" s="108"/>
      <c r="AP21" s="109"/>
      <c r="AQ21" s="109"/>
      <c r="AR21" s="108"/>
      <c r="AS21" s="112"/>
    </row>
    <row r="22" spans="1:46" s="3" customFormat="1" x14ac:dyDescent="0.25">
      <c r="A22" s="39" t="s">
        <v>17</v>
      </c>
      <c r="B22" s="40">
        <v>39356</v>
      </c>
      <c r="C22" s="40">
        <v>39721</v>
      </c>
      <c r="D22" s="41">
        <v>1701679</v>
      </c>
      <c r="E22" s="42">
        <v>58</v>
      </c>
      <c r="F22" s="42">
        <v>7.1</v>
      </c>
      <c r="G22" s="42">
        <v>51.7</v>
      </c>
      <c r="H22" s="42">
        <v>71.900000000000006</v>
      </c>
      <c r="I22" s="42">
        <v>797</v>
      </c>
      <c r="J22" s="43">
        <v>0.95232120451693847</v>
      </c>
      <c r="K22" s="42">
        <v>1854</v>
      </c>
      <c r="L22" s="43">
        <v>2.8858218318695106E-2</v>
      </c>
      <c r="M22" s="43">
        <v>7.5282308657465494E-3</v>
      </c>
      <c r="N22" s="43">
        <v>0.03</v>
      </c>
      <c r="O22" s="42">
        <v>7.9</v>
      </c>
      <c r="P22" s="42">
        <v>9.1</v>
      </c>
      <c r="Q22" s="42">
        <v>7.4</v>
      </c>
      <c r="R22" s="44">
        <v>0.82699999999999996</v>
      </c>
      <c r="S22" s="43">
        <v>1</v>
      </c>
      <c r="T22" s="43">
        <v>0.85</v>
      </c>
      <c r="U22" s="43">
        <v>0.9</v>
      </c>
      <c r="V22" s="43">
        <v>0.59</v>
      </c>
      <c r="W22" s="43">
        <v>1</v>
      </c>
      <c r="X22" s="42">
        <v>0.3</v>
      </c>
      <c r="Y22" s="42">
        <v>0.3</v>
      </c>
      <c r="Z22" s="42">
        <v>0.2</v>
      </c>
      <c r="AA22" s="42">
        <v>0.2</v>
      </c>
      <c r="AB22" s="42">
        <v>0</v>
      </c>
      <c r="AC22" s="43">
        <v>0.188</v>
      </c>
      <c r="AD22" s="45">
        <v>1434</v>
      </c>
      <c r="AE22" s="45">
        <v>5.01</v>
      </c>
      <c r="AF22" s="42">
        <v>2291</v>
      </c>
      <c r="AG22" s="42">
        <v>56893</v>
      </c>
      <c r="AH22" s="42">
        <v>11.6</v>
      </c>
      <c r="AI22" s="42">
        <v>7.5</v>
      </c>
      <c r="AJ22" s="42">
        <v>76.400000000000006</v>
      </c>
      <c r="AK22" s="43">
        <v>0.79</v>
      </c>
      <c r="AL22" s="43">
        <v>0.78</v>
      </c>
      <c r="AM22" s="43">
        <v>0.72599999999999998</v>
      </c>
      <c r="AN22" s="43">
        <v>0.67100000000000004</v>
      </c>
      <c r="AO22" s="42">
        <v>44</v>
      </c>
      <c r="AP22" s="43">
        <v>0.88</v>
      </c>
      <c r="AQ22" s="43">
        <v>0.71</v>
      </c>
      <c r="AR22" s="42">
        <v>0</v>
      </c>
      <c r="AS22" s="46">
        <v>0</v>
      </c>
      <c r="AT22" s="19"/>
    </row>
    <row r="23" spans="1:46" s="4" customFormat="1" x14ac:dyDescent="0.25">
      <c r="A23" s="39" t="s">
        <v>18</v>
      </c>
      <c r="B23" s="40">
        <v>39326</v>
      </c>
      <c r="C23" s="40">
        <v>39691</v>
      </c>
      <c r="D23" s="41">
        <v>1695795</v>
      </c>
      <c r="E23" s="42">
        <v>36</v>
      </c>
      <c r="F23" s="48"/>
      <c r="G23" s="42">
        <v>32</v>
      </c>
      <c r="H23" s="42">
        <v>7.4</v>
      </c>
      <c r="I23" s="42">
        <v>2042</v>
      </c>
      <c r="J23" s="43">
        <v>0.74045053868756117</v>
      </c>
      <c r="K23" s="42">
        <v>4745</v>
      </c>
      <c r="L23" s="43">
        <v>0.11263467189030363</v>
      </c>
      <c r="M23" s="43">
        <v>1.2732615083251714E-2</v>
      </c>
      <c r="N23" s="43">
        <v>0.2</v>
      </c>
      <c r="O23" s="42">
        <v>6.1</v>
      </c>
      <c r="P23" s="42">
        <v>8.3000000000000007</v>
      </c>
      <c r="Q23" s="42">
        <v>3.4</v>
      </c>
      <c r="R23" s="44">
        <v>0.80200000000000005</v>
      </c>
      <c r="S23" s="43">
        <v>0.96</v>
      </c>
      <c r="T23" s="43">
        <v>0.79</v>
      </c>
      <c r="U23" s="43">
        <v>0.88</v>
      </c>
      <c r="V23" s="43">
        <v>0.71</v>
      </c>
      <c r="W23" s="43">
        <v>0.97</v>
      </c>
      <c r="X23" s="42">
        <v>-0.1</v>
      </c>
      <c r="Y23" s="42">
        <v>0.2</v>
      </c>
      <c r="Z23" s="42">
        <v>0.1</v>
      </c>
      <c r="AA23" s="42">
        <v>0.2</v>
      </c>
      <c r="AB23" s="42">
        <v>0.1</v>
      </c>
      <c r="AC23" s="43">
        <v>0.28399999999999997</v>
      </c>
      <c r="AD23" s="45">
        <v>-4510</v>
      </c>
      <c r="AE23" s="45">
        <v>-5.25</v>
      </c>
      <c r="AF23" s="42">
        <v>504</v>
      </c>
      <c r="AG23" s="42">
        <v>10900</v>
      </c>
      <c r="AH23" s="42">
        <v>2.7</v>
      </c>
      <c r="AI23" s="42">
        <v>6.2</v>
      </c>
      <c r="AJ23" s="42">
        <v>7.5</v>
      </c>
      <c r="AK23" s="47"/>
      <c r="AL23" s="47"/>
      <c r="AM23" s="47"/>
      <c r="AN23" s="47"/>
      <c r="AO23" s="42">
        <v>32</v>
      </c>
      <c r="AP23" s="43">
        <v>0.61</v>
      </c>
      <c r="AQ23" s="43">
        <v>0.74</v>
      </c>
      <c r="AR23" s="42">
        <v>5205</v>
      </c>
      <c r="AS23" s="46">
        <v>56808</v>
      </c>
      <c r="AT23" s="20"/>
    </row>
    <row r="24" spans="1:46" s="4" customFormat="1" x14ac:dyDescent="0.25">
      <c r="A24" s="39" t="s">
        <v>19</v>
      </c>
      <c r="B24" s="40">
        <v>39264</v>
      </c>
      <c r="C24" s="40">
        <v>39629</v>
      </c>
      <c r="D24" s="41">
        <v>1663934</v>
      </c>
      <c r="E24" s="42">
        <v>74</v>
      </c>
      <c r="F24" s="42">
        <v>1</v>
      </c>
      <c r="G24" s="42">
        <v>42.9</v>
      </c>
      <c r="H24" s="42">
        <v>12.1</v>
      </c>
      <c r="I24" s="42">
        <v>4819</v>
      </c>
      <c r="J24" s="43">
        <v>0.41336376841668399</v>
      </c>
      <c r="K24" s="42">
        <v>10383</v>
      </c>
      <c r="L24" s="43">
        <v>5.9970948329528949E-2</v>
      </c>
      <c r="M24" s="43">
        <v>7.4704295496991081E-3</v>
      </c>
      <c r="N24" s="43">
        <v>0.18</v>
      </c>
      <c r="O24" s="42">
        <v>11.2</v>
      </c>
      <c r="P24" s="42">
        <v>9.8000000000000007</v>
      </c>
      <c r="Q24" s="42">
        <v>9.1999999999999993</v>
      </c>
      <c r="R24" s="44">
        <v>0.60799999999999998</v>
      </c>
      <c r="S24" s="43">
        <v>1.01</v>
      </c>
      <c r="T24" s="43">
        <v>0.92</v>
      </c>
      <c r="U24" s="43">
        <v>0.95</v>
      </c>
      <c r="V24" s="43">
        <v>0.76</v>
      </c>
      <c r="W24" s="43">
        <v>1.01</v>
      </c>
      <c r="X24" s="42">
        <v>0.8</v>
      </c>
      <c r="Y24" s="42">
        <v>1</v>
      </c>
      <c r="Z24" s="42">
        <v>0.7</v>
      </c>
      <c r="AA24" s="42">
        <v>0.9</v>
      </c>
      <c r="AB24" s="42">
        <v>0.8</v>
      </c>
      <c r="AC24" s="43">
        <v>0.28000000000000003</v>
      </c>
      <c r="AD24" s="45">
        <v>-609</v>
      </c>
      <c r="AE24" s="45">
        <v>-0.73</v>
      </c>
      <c r="AF24" s="42">
        <v>733</v>
      </c>
      <c r="AG24" s="42">
        <v>18806</v>
      </c>
      <c r="AH24" s="42">
        <v>8.9</v>
      </c>
      <c r="AI24" s="42">
        <v>5.0999999999999996</v>
      </c>
      <c r="AJ24" s="42">
        <v>6.8</v>
      </c>
      <c r="AK24" s="43">
        <v>0.56499999999999995</v>
      </c>
      <c r="AL24" s="43">
        <v>0.57099999999999995</v>
      </c>
      <c r="AM24" s="43">
        <v>0.61399999999999999</v>
      </c>
      <c r="AN24" s="43">
        <v>0.56899999999999995</v>
      </c>
      <c r="AO24" s="42">
        <v>69</v>
      </c>
      <c r="AP24" s="43">
        <v>0.89</v>
      </c>
      <c r="AQ24" s="43">
        <v>0.89</v>
      </c>
      <c r="AR24" s="42">
        <v>437</v>
      </c>
      <c r="AS24" s="46">
        <v>141807</v>
      </c>
      <c r="AT24" s="20"/>
    </row>
    <row r="25" spans="1:46" s="4" customFormat="1" x14ac:dyDescent="0.25">
      <c r="A25" s="39" t="s">
        <v>20</v>
      </c>
      <c r="B25" s="40">
        <v>39356</v>
      </c>
      <c r="C25" s="40">
        <v>39721</v>
      </c>
      <c r="D25" s="41">
        <v>1575905</v>
      </c>
      <c r="E25" s="42">
        <v>19</v>
      </c>
      <c r="F25" s="42">
        <v>1.9</v>
      </c>
      <c r="G25" s="42">
        <v>16.2</v>
      </c>
      <c r="H25" s="42">
        <v>5.5</v>
      </c>
      <c r="I25" s="42">
        <v>3284</v>
      </c>
      <c r="J25" s="43">
        <v>0.91169305724725946</v>
      </c>
      <c r="K25" s="42">
        <v>7696</v>
      </c>
      <c r="L25" s="43">
        <v>3.9890377588306943E-2</v>
      </c>
      <c r="M25" s="43">
        <v>1.2484774665042631E-2</v>
      </c>
      <c r="N25" s="43">
        <v>0.2</v>
      </c>
      <c r="O25" s="42">
        <v>2.8</v>
      </c>
      <c r="P25" s="42">
        <v>11.9</v>
      </c>
      <c r="Q25" s="42">
        <v>10.3</v>
      </c>
      <c r="R25" s="44">
        <v>0.67200000000000004</v>
      </c>
      <c r="S25" s="43">
        <v>1</v>
      </c>
      <c r="T25" s="43">
        <v>0.88</v>
      </c>
      <c r="U25" s="43">
        <v>0.92</v>
      </c>
      <c r="V25" s="43">
        <v>0.66</v>
      </c>
      <c r="W25" s="43">
        <v>1</v>
      </c>
      <c r="X25" s="42">
        <v>0.3</v>
      </c>
      <c r="Y25" s="42">
        <v>0.8</v>
      </c>
      <c r="Z25" s="42">
        <v>0.4</v>
      </c>
      <c r="AA25" s="42">
        <v>0.6</v>
      </c>
      <c r="AB25" s="42">
        <v>0.4</v>
      </c>
      <c r="AC25" s="43">
        <v>0.25900000000000001</v>
      </c>
      <c r="AD25" s="45">
        <v>32234.5</v>
      </c>
      <c r="AE25" s="45">
        <v>11.01</v>
      </c>
      <c r="AF25" s="42">
        <v>173</v>
      </c>
      <c r="AG25" s="42">
        <v>3292</v>
      </c>
      <c r="AH25" s="42">
        <v>3.2</v>
      </c>
      <c r="AI25" s="42">
        <v>6.9</v>
      </c>
      <c r="AJ25" s="42">
        <v>13.9</v>
      </c>
      <c r="AK25" s="43">
        <v>0.28899999999999998</v>
      </c>
      <c r="AL25" s="43">
        <v>0.35499999999999998</v>
      </c>
      <c r="AM25" s="43">
        <v>0.32600000000000001</v>
      </c>
      <c r="AN25" s="43">
        <v>0.39800000000000002</v>
      </c>
      <c r="AO25" s="42">
        <v>17</v>
      </c>
      <c r="AP25" s="43">
        <v>0.5</v>
      </c>
      <c r="AQ25" s="43">
        <v>0.5</v>
      </c>
      <c r="AR25" s="42">
        <v>50</v>
      </c>
      <c r="AS25" s="46">
        <v>3223</v>
      </c>
      <c r="AT25" s="20"/>
    </row>
    <row r="26" spans="1:46" s="4" customFormat="1" x14ac:dyDescent="0.25">
      <c r="A26" s="39" t="s">
        <v>21</v>
      </c>
      <c r="B26" s="40">
        <v>39356</v>
      </c>
      <c r="C26" s="40">
        <v>39721</v>
      </c>
      <c r="D26" s="41">
        <v>1562706</v>
      </c>
      <c r="E26" s="42">
        <v>6</v>
      </c>
      <c r="F26" s="48"/>
      <c r="G26" s="42">
        <v>31.9</v>
      </c>
      <c r="H26" s="42">
        <v>12.8</v>
      </c>
      <c r="I26" s="42">
        <v>3051</v>
      </c>
      <c r="J26" s="43">
        <v>0.4172402490986562</v>
      </c>
      <c r="K26" s="42">
        <v>6918</v>
      </c>
      <c r="L26" s="43">
        <v>0.16683054736152081</v>
      </c>
      <c r="M26" s="43">
        <v>3.605375286791216E-2</v>
      </c>
      <c r="N26" s="43">
        <v>0.12</v>
      </c>
      <c r="O26" s="42">
        <v>10.199999999999999</v>
      </c>
      <c r="P26" s="42">
        <v>9.6999999999999993</v>
      </c>
      <c r="Q26" s="42">
        <v>8.1999999999999993</v>
      </c>
      <c r="R26" s="44">
        <v>0.82799999999999996</v>
      </c>
      <c r="S26" s="43">
        <v>1</v>
      </c>
      <c r="T26" s="43">
        <v>0.81</v>
      </c>
      <c r="U26" s="43">
        <v>0.87</v>
      </c>
      <c r="V26" s="43">
        <v>0.54</v>
      </c>
      <c r="W26" s="43">
        <v>1</v>
      </c>
      <c r="X26" s="42">
        <v>0.5</v>
      </c>
      <c r="Y26" s="42">
        <v>0.5</v>
      </c>
      <c r="Z26" s="42">
        <v>0.4</v>
      </c>
      <c r="AA26" s="42">
        <v>0.4</v>
      </c>
      <c r="AB26" s="42">
        <v>0.5</v>
      </c>
      <c r="AC26" s="43">
        <v>0.26800000000000002</v>
      </c>
      <c r="AD26" s="45">
        <v>-20237</v>
      </c>
      <c r="AE26" s="45">
        <v>-26.63</v>
      </c>
      <c r="AF26" s="42">
        <v>153</v>
      </c>
      <c r="AG26" s="42">
        <v>2807</v>
      </c>
      <c r="AH26" s="42">
        <v>5.7</v>
      </c>
      <c r="AI26" s="42">
        <v>7</v>
      </c>
      <c r="AJ26" s="42">
        <v>6.9</v>
      </c>
      <c r="AK26" s="47"/>
      <c r="AL26" s="47"/>
      <c r="AM26" s="47"/>
      <c r="AN26" s="47"/>
      <c r="AO26" s="42">
        <v>6</v>
      </c>
      <c r="AP26" s="43">
        <v>0.65</v>
      </c>
      <c r="AQ26" s="43">
        <v>0.41</v>
      </c>
      <c r="AR26" s="42">
        <v>180</v>
      </c>
      <c r="AS26" s="46">
        <v>149690</v>
      </c>
      <c r="AT26" s="20"/>
    </row>
    <row r="27" spans="1:46" s="4" customFormat="1" x14ac:dyDescent="0.25">
      <c r="A27" s="39" t="s">
        <v>22</v>
      </c>
      <c r="B27" s="40">
        <v>39356</v>
      </c>
      <c r="C27" s="40">
        <v>39721</v>
      </c>
      <c r="D27" s="41">
        <v>1525699</v>
      </c>
      <c r="E27" s="42">
        <v>20</v>
      </c>
      <c r="F27" s="42">
        <v>0.9</v>
      </c>
      <c r="G27" s="42">
        <v>18.5</v>
      </c>
      <c r="H27" s="42">
        <v>3.6</v>
      </c>
      <c r="I27" s="42">
        <v>789</v>
      </c>
      <c r="J27" s="43">
        <v>0.4828897338403042</v>
      </c>
      <c r="K27" s="42">
        <v>1522</v>
      </c>
      <c r="L27" s="43">
        <v>0.13434727503168567</v>
      </c>
      <c r="M27" s="43">
        <v>7.6045627376425855E-3</v>
      </c>
      <c r="N27" s="43">
        <v>0.34</v>
      </c>
      <c r="O27" s="42">
        <v>8.3000000000000007</v>
      </c>
      <c r="P27" s="42">
        <v>16</v>
      </c>
      <c r="Q27" s="42">
        <v>17.399999999999999</v>
      </c>
      <c r="R27" s="44">
        <v>0.753</v>
      </c>
      <c r="S27" s="43">
        <v>1</v>
      </c>
      <c r="T27" s="43">
        <v>0.91</v>
      </c>
      <c r="U27" s="43">
        <v>0.95</v>
      </c>
      <c r="V27" s="43">
        <v>0.76</v>
      </c>
      <c r="W27" s="43">
        <v>1</v>
      </c>
      <c r="X27" s="42">
        <v>1.1000000000000001</v>
      </c>
      <c r="Y27" s="42">
        <v>0.6</v>
      </c>
      <c r="Z27" s="42">
        <v>0.4</v>
      </c>
      <c r="AA27" s="42">
        <v>0.5</v>
      </c>
      <c r="AB27" s="42">
        <v>0.6</v>
      </c>
      <c r="AC27" s="43">
        <v>0.312</v>
      </c>
      <c r="AD27" s="45">
        <v>-516.97</v>
      </c>
      <c r="AE27" s="45">
        <v>-1.73</v>
      </c>
      <c r="AF27" s="42">
        <v>436</v>
      </c>
      <c r="AG27" s="42">
        <v>8392</v>
      </c>
      <c r="AH27" s="42">
        <v>3.2</v>
      </c>
      <c r="AI27" s="42">
        <v>8.1</v>
      </c>
      <c r="AJ27" s="42">
        <v>8.3000000000000007</v>
      </c>
      <c r="AK27" s="47"/>
      <c r="AL27" s="47"/>
      <c r="AM27" s="47"/>
      <c r="AN27" s="47"/>
      <c r="AO27" s="42">
        <v>20</v>
      </c>
      <c r="AP27" s="43">
        <v>0.68</v>
      </c>
      <c r="AQ27" s="43">
        <v>0.71</v>
      </c>
      <c r="AR27" s="42">
        <v>66</v>
      </c>
      <c r="AS27" s="46">
        <v>6147</v>
      </c>
      <c r="AT27" s="20"/>
    </row>
    <row r="28" spans="1:46" s="5" customFormat="1" x14ac:dyDescent="0.25">
      <c r="A28" s="39" t="s">
        <v>23</v>
      </c>
      <c r="B28" s="40">
        <v>39356</v>
      </c>
      <c r="C28" s="40">
        <v>39721</v>
      </c>
      <c r="D28" s="41">
        <v>1258002</v>
      </c>
      <c r="E28" s="42">
        <v>13</v>
      </c>
      <c r="F28" s="48"/>
      <c r="G28" s="42">
        <v>0.3</v>
      </c>
      <c r="H28" s="42">
        <v>1.7</v>
      </c>
      <c r="I28" s="42">
        <v>3992</v>
      </c>
      <c r="J28" s="43">
        <v>0.58166332665330667</v>
      </c>
      <c r="K28" s="42">
        <v>9240</v>
      </c>
      <c r="L28" s="43">
        <v>8.2414829659318636E-2</v>
      </c>
      <c r="M28" s="43">
        <v>1.1523046092184368E-2</v>
      </c>
      <c r="N28" s="43">
        <v>0.05</v>
      </c>
      <c r="O28" s="42">
        <v>7.7</v>
      </c>
      <c r="P28" s="42">
        <v>8.9</v>
      </c>
      <c r="Q28" s="42">
        <v>7.6</v>
      </c>
      <c r="R28" s="44">
        <v>0.69599999999999995</v>
      </c>
      <c r="S28" s="43">
        <v>1</v>
      </c>
      <c r="T28" s="43">
        <v>0.92</v>
      </c>
      <c r="U28" s="43">
        <v>0.94</v>
      </c>
      <c r="V28" s="43">
        <v>0.75</v>
      </c>
      <c r="W28" s="43">
        <v>1</v>
      </c>
      <c r="X28" s="42">
        <v>-0.1</v>
      </c>
      <c r="Y28" s="42">
        <v>0.4</v>
      </c>
      <c r="Z28" s="42">
        <v>0.2</v>
      </c>
      <c r="AA28" s="42">
        <v>0.1</v>
      </c>
      <c r="AB28" s="42">
        <v>0</v>
      </c>
      <c r="AC28" s="43">
        <v>0.27300000000000002</v>
      </c>
      <c r="AD28" s="45">
        <v>6930</v>
      </c>
      <c r="AE28" s="45">
        <v>4.57</v>
      </c>
      <c r="AF28" s="42">
        <v>100</v>
      </c>
      <c r="AG28" s="42">
        <v>2133</v>
      </c>
      <c r="AH28" s="42">
        <v>11.8</v>
      </c>
      <c r="AI28" s="42">
        <v>4.2</v>
      </c>
      <c r="AJ28" s="42">
        <v>10</v>
      </c>
      <c r="AK28" s="43">
        <v>0.67400000000000004</v>
      </c>
      <c r="AL28" s="43">
        <v>0.73899999999999999</v>
      </c>
      <c r="AM28" s="43">
        <v>0.65500000000000003</v>
      </c>
      <c r="AN28" s="43">
        <v>0.67400000000000004</v>
      </c>
      <c r="AO28" s="42">
        <v>12</v>
      </c>
      <c r="AP28" s="43">
        <v>0.93</v>
      </c>
      <c r="AQ28" s="43">
        <v>0.75</v>
      </c>
      <c r="AR28" s="42">
        <v>86</v>
      </c>
      <c r="AS28" s="46">
        <v>1505</v>
      </c>
      <c r="AT28" s="21"/>
    </row>
    <row r="29" spans="1:46" s="104" customFormat="1" ht="15.75" thickBot="1" x14ac:dyDescent="0.3">
      <c r="A29" s="90" t="s">
        <v>24</v>
      </c>
      <c r="B29" s="91">
        <v>39356</v>
      </c>
      <c r="C29" s="91">
        <v>39721</v>
      </c>
      <c r="D29" s="92">
        <v>1232809</v>
      </c>
      <c r="E29" s="93">
        <v>14</v>
      </c>
      <c r="F29" s="93">
        <v>0</v>
      </c>
      <c r="G29" s="93">
        <v>13.7</v>
      </c>
      <c r="H29" s="93">
        <v>1.4</v>
      </c>
      <c r="I29" s="93">
        <v>1397</v>
      </c>
      <c r="J29" s="82">
        <v>0.67501789549033642</v>
      </c>
      <c r="K29" s="93">
        <v>3543</v>
      </c>
      <c r="L29" s="82">
        <v>0.38797423049391555</v>
      </c>
      <c r="M29" s="82">
        <v>4.2949176807444527E-2</v>
      </c>
      <c r="N29" s="82">
        <v>0.01</v>
      </c>
      <c r="O29" s="93">
        <v>2.5</v>
      </c>
      <c r="P29" s="93">
        <v>8.9</v>
      </c>
      <c r="Q29" s="93">
        <v>7.7</v>
      </c>
      <c r="R29" s="101">
        <v>0.83199999999999996</v>
      </c>
      <c r="S29" s="82">
        <v>1</v>
      </c>
      <c r="T29" s="82">
        <v>0.83</v>
      </c>
      <c r="U29" s="82">
        <v>0.91</v>
      </c>
      <c r="V29" s="82">
        <v>0.56000000000000005</v>
      </c>
      <c r="W29" s="82">
        <v>1</v>
      </c>
      <c r="X29" s="93">
        <v>0.4</v>
      </c>
      <c r="Y29" s="93">
        <v>0.2</v>
      </c>
      <c r="Z29" s="93">
        <v>0.2</v>
      </c>
      <c r="AA29" s="93">
        <v>0.3</v>
      </c>
      <c r="AB29" s="93">
        <v>0.6</v>
      </c>
      <c r="AC29" s="82">
        <v>0.25800000000000001</v>
      </c>
      <c r="AD29" s="102">
        <v>18978.5</v>
      </c>
      <c r="AE29" s="102">
        <v>28.8</v>
      </c>
      <c r="AF29" s="93">
        <v>1</v>
      </c>
      <c r="AG29" s="93">
        <v>1</v>
      </c>
      <c r="AH29" s="93">
        <v>4.4000000000000004</v>
      </c>
      <c r="AI29" s="93">
        <v>6</v>
      </c>
      <c r="AJ29" s="93">
        <v>6</v>
      </c>
      <c r="AK29" s="82">
        <v>0.4</v>
      </c>
      <c r="AL29" s="82">
        <v>0.75</v>
      </c>
      <c r="AM29" s="95"/>
      <c r="AN29" s="82">
        <v>3.1E-2</v>
      </c>
      <c r="AO29" s="93">
        <v>12</v>
      </c>
      <c r="AP29" s="82">
        <v>1</v>
      </c>
      <c r="AQ29" s="82">
        <v>1</v>
      </c>
      <c r="AR29" s="93">
        <v>17</v>
      </c>
      <c r="AS29" s="103">
        <v>10491</v>
      </c>
    </row>
    <row r="30" spans="1:46" s="89" customFormat="1" ht="15.75" thickTop="1" x14ac:dyDescent="0.25">
      <c r="A30" s="72" t="s">
        <v>134</v>
      </c>
      <c r="B30" s="50">
        <v>39356</v>
      </c>
      <c r="C30" s="50">
        <v>39721</v>
      </c>
      <c r="D30" s="74">
        <f>AVERAGE(D22:D29)</f>
        <v>1527066.125</v>
      </c>
      <c r="E30" s="72">
        <f>AVERAGE(E22:E29)</f>
        <v>30</v>
      </c>
      <c r="F30" s="75">
        <f t="shared" ref="F30:K30" si="25">AVERAGE(F22:F29)</f>
        <v>2.1800000000000002</v>
      </c>
      <c r="G30" s="72">
        <f t="shared" si="25"/>
        <v>25.9</v>
      </c>
      <c r="H30" s="75">
        <f t="shared" si="25"/>
        <v>14.55</v>
      </c>
      <c r="I30" s="75">
        <f t="shared" si="25"/>
        <v>2521.375</v>
      </c>
      <c r="J30" s="76">
        <v>0.6036388875117743</v>
      </c>
      <c r="K30" s="75">
        <f t="shared" si="25"/>
        <v>5737.625</v>
      </c>
      <c r="L30" s="76">
        <v>0.10703485201526945</v>
      </c>
      <c r="M30" s="76">
        <v>1.6409697089881513E-2</v>
      </c>
      <c r="N30" s="76">
        <f t="shared" ref="N30:AS30" si="26">AVERAGE(N22:N29)</f>
        <v>0.14125000000000001</v>
      </c>
      <c r="O30" s="75">
        <f t="shared" si="26"/>
        <v>7.0875000000000004</v>
      </c>
      <c r="P30" s="75">
        <f t="shared" si="26"/>
        <v>10.325000000000001</v>
      </c>
      <c r="Q30" s="72">
        <f t="shared" si="26"/>
        <v>8.9</v>
      </c>
      <c r="R30" s="77">
        <f t="shared" si="26"/>
        <v>0.75224999999999997</v>
      </c>
      <c r="S30" s="76">
        <f t="shared" si="26"/>
        <v>0.99624999999999997</v>
      </c>
      <c r="T30" s="76">
        <f t="shared" si="26"/>
        <v>0.86375000000000002</v>
      </c>
      <c r="U30" s="76">
        <f t="shared" si="26"/>
        <v>0.91500000000000004</v>
      </c>
      <c r="V30" s="76">
        <f t="shared" si="26"/>
        <v>0.66625000000000001</v>
      </c>
      <c r="W30" s="76">
        <f t="shared" si="26"/>
        <v>0.99750000000000005</v>
      </c>
      <c r="X30" s="72">
        <f t="shared" si="26"/>
        <v>0.4</v>
      </c>
      <c r="Y30" s="72">
        <f t="shared" si="26"/>
        <v>0.5</v>
      </c>
      <c r="Z30" s="75">
        <f t="shared" si="26"/>
        <v>0.32500000000000001</v>
      </c>
      <c r="AA30" s="72">
        <f t="shared" si="26"/>
        <v>0.39999999999999997</v>
      </c>
      <c r="AB30" s="75">
        <f t="shared" si="26"/>
        <v>0.375</v>
      </c>
      <c r="AC30" s="76">
        <f t="shared" si="26"/>
        <v>0.26525000000000004</v>
      </c>
      <c r="AD30" s="78">
        <f t="shared" si="26"/>
        <v>4213.0037499999999</v>
      </c>
      <c r="AE30" s="78">
        <f t="shared" si="26"/>
        <v>1.8812500000000001</v>
      </c>
      <c r="AF30" s="75">
        <f t="shared" si="26"/>
        <v>548.875</v>
      </c>
      <c r="AG30" s="72">
        <f t="shared" si="26"/>
        <v>12903</v>
      </c>
      <c r="AH30" s="75">
        <f t="shared" si="26"/>
        <v>6.4375000000000009</v>
      </c>
      <c r="AI30" s="75">
        <f t="shared" si="26"/>
        <v>6.375</v>
      </c>
      <c r="AJ30" s="75">
        <f t="shared" si="26"/>
        <v>16.975000000000001</v>
      </c>
      <c r="AK30" s="76">
        <f t="shared" si="26"/>
        <v>0.54359999999999997</v>
      </c>
      <c r="AL30" s="76">
        <f t="shared" si="26"/>
        <v>0.63900000000000001</v>
      </c>
      <c r="AM30" s="76">
        <f t="shared" si="26"/>
        <v>0.58024999999999993</v>
      </c>
      <c r="AN30" s="76">
        <f t="shared" si="26"/>
        <v>0.46860000000000002</v>
      </c>
      <c r="AO30" s="72">
        <f t="shared" si="26"/>
        <v>26.5</v>
      </c>
      <c r="AP30" s="76">
        <f t="shared" si="26"/>
        <v>0.76749999999999996</v>
      </c>
      <c r="AQ30" s="76">
        <f t="shared" si="26"/>
        <v>0.71375</v>
      </c>
      <c r="AR30" s="75">
        <f t="shared" si="26"/>
        <v>755.125</v>
      </c>
      <c r="AS30" s="79">
        <f t="shared" si="26"/>
        <v>46208.875</v>
      </c>
      <c r="AT30" s="88"/>
    </row>
    <row r="31" spans="1:46" s="6" customFormat="1" x14ac:dyDescent="0.25">
      <c r="A31" s="49" t="s">
        <v>2</v>
      </c>
      <c r="B31" s="50">
        <v>39356</v>
      </c>
      <c r="C31" s="50">
        <v>39721</v>
      </c>
      <c r="D31" s="51">
        <v>65556667</v>
      </c>
      <c r="E31" s="49">
        <v>824</v>
      </c>
      <c r="F31" s="49">
        <v>103.4</v>
      </c>
      <c r="G31" s="49">
        <v>984.5</v>
      </c>
      <c r="H31" s="49">
        <v>270.8</v>
      </c>
      <c r="I31" s="49">
        <v>141181</v>
      </c>
      <c r="J31" s="52">
        <v>0.62903648507943699</v>
      </c>
      <c r="K31" s="49">
        <v>376933</v>
      </c>
      <c r="L31" s="52">
        <v>0.12386935919139261</v>
      </c>
      <c r="M31" s="52">
        <v>3.422556859634087E-2</v>
      </c>
      <c r="N31" s="52">
        <v>0.12</v>
      </c>
      <c r="O31" s="49">
        <v>3.4</v>
      </c>
      <c r="P31" s="49">
        <v>8.9</v>
      </c>
      <c r="Q31" s="49">
        <v>6.5</v>
      </c>
      <c r="R31" s="53">
        <v>0.746</v>
      </c>
      <c r="S31" s="52">
        <v>0.96</v>
      </c>
      <c r="T31" s="52">
        <v>0.84</v>
      </c>
      <c r="U31" s="52">
        <v>0.88</v>
      </c>
      <c r="V31" s="52">
        <v>0.65</v>
      </c>
      <c r="W31" s="52">
        <v>0.99</v>
      </c>
      <c r="X31" s="49">
        <v>0.3</v>
      </c>
      <c r="Y31" s="49">
        <v>0.5</v>
      </c>
      <c r="Z31" s="49">
        <v>0.4</v>
      </c>
      <c r="AA31" s="49">
        <v>0.4</v>
      </c>
      <c r="AB31" s="49">
        <v>0.3</v>
      </c>
      <c r="AC31" s="52">
        <v>0.245</v>
      </c>
      <c r="AD31" s="54">
        <v>378383.63</v>
      </c>
      <c r="AE31" s="54">
        <v>8.15</v>
      </c>
      <c r="AF31" s="49">
        <v>16443</v>
      </c>
      <c r="AG31" s="49">
        <v>449092</v>
      </c>
      <c r="AH31" s="49">
        <v>5.4</v>
      </c>
      <c r="AI31" s="49">
        <v>5.9</v>
      </c>
      <c r="AJ31" s="49">
        <v>18.3</v>
      </c>
      <c r="AK31" s="52">
        <v>0.72399999999999998</v>
      </c>
      <c r="AL31" s="52">
        <v>0.67900000000000005</v>
      </c>
      <c r="AM31" s="52">
        <v>0.58599999999999997</v>
      </c>
      <c r="AN31" s="52">
        <v>0.63200000000000001</v>
      </c>
      <c r="AO31" s="49">
        <v>718</v>
      </c>
      <c r="AP31" s="52">
        <v>0.56000000000000005</v>
      </c>
      <c r="AQ31" s="52">
        <v>0.56999999999999995</v>
      </c>
      <c r="AR31" s="49">
        <v>11002</v>
      </c>
      <c r="AS31" s="55">
        <v>30650979</v>
      </c>
      <c r="AT31" s="22"/>
    </row>
    <row r="32" spans="1:46" s="113" customFormat="1" x14ac:dyDescent="0.25">
      <c r="A32" s="105"/>
      <c r="B32" s="106"/>
      <c r="C32" s="106"/>
      <c r="D32" s="114"/>
      <c r="E32" s="108"/>
      <c r="F32" s="108"/>
      <c r="G32" s="108"/>
      <c r="H32" s="108"/>
      <c r="I32" s="108"/>
      <c r="J32" s="109"/>
      <c r="K32" s="108"/>
      <c r="L32" s="109"/>
      <c r="M32" s="109"/>
      <c r="N32" s="109"/>
      <c r="O32" s="108"/>
      <c r="P32" s="108"/>
      <c r="Q32" s="108"/>
      <c r="R32" s="110"/>
      <c r="S32" s="109"/>
      <c r="T32" s="109"/>
      <c r="U32" s="109"/>
      <c r="V32" s="109"/>
      <c r="W32" s="109"/>
      <c r="X32" s="108"/>
      <c r="Y32" s="108"/>
      <c r="Z32" s="108"/>
      <c r="AA32" s="108"/>
      <c r="AB32" s="108"/>
      <c r="AC32" s="109"/>
      <c r="AD32" s="111"/>
      <c r="AE32" s="111"/>
      <c r="AF32" s="108"/>
      <c r="AG32" s="108"/>
      <c r="AH32" s="108"/>
      <c r="AI32" s="108"/>
      <c r="AJ32" s="108"/>
      <c r="AK32" s="109"/>
      <c r="AL32" s="109"/>
      <c r="AM32" s="109"/>
      <c r="AN32" s="109"/>
      <c r="AO32" s="108"/>
      <c r="AP32" s="109"/>
      <c r="AQ32" s="109"/>
      <c r="AR32" s="108"/>
      <c r="AS32" s="112"/>
    </row>
    <row r="33" spans="1:46" s="3" customFormat="1" x14ac:dyDescent="0.25">
      <c r="A33" s="39" t="s">
        <v>25</v>
      </c>
      <c r="B33" s="40">
        <v>39356</v>
      </c>
      <c r="C33" s="40">
        <v>39721</v>
      </c>
      <c r="D33" s="41">
        <v>1127685</v>
      </c>
      <c r="E33" s="42">
        <v>7</v>
      </c>
      <c r="F33" s="42">
        <v>3.8</v>
      </c>
      <c r="G33" s="42">
        <v>18.899999999999999</v>
      </c>
      <c r="H33" s="42">
        <v>1.9</v>
      </c>
      <c r="I33" s="42">
        <v>3129</v>
      </c>
      <c r="J33" s="43">
        <v>0.50431447746883984</v>
      </c>
      <c r="K33" s="42">
        <v>7465</v>
      </c>
      <c r="L33" s="43">
        <v>4.6660274848194308E-2</v>
      </c>
      <c r="M33" s="43">
        <v>8.6289549376797701E-3</v>
      </c>
      <c r="N33" s="43">
        <v>0.38</v>
      </c>
      <c r="O33" s="42">
        <v>2.5</v>
      </c>
      <c r="P33" s="42">
        <v>7.1</v>
      </c>
      <c r="Q33" s="42">
        <v>6.9</v>
      </c>
      <c r="R33" s="44">
        <v>0.46899999999999997</v>
      </c>
      <c r="S33" s="43">
        <v>0.99</v>
      </c>
      <c r="T33" s="43">
        <v>0.8</v>
      </c>
      <c r="U33" s="43">
        <v>0.84</v>
      </c>
      <c r="V33" s="43">
        <v>0.52</v>
      </c>
      <c r="W33" s="43">
        <v>0.98</v>
      </c>
      <c r="X33" s="42">
        <v>-0.4</v>
      </c>
      <c r="Y33" s="42">
        <v>0.3</v>
      </c>
      <c r="Z33" s="42">
        <v>0</v>
      </c>
      <c r="AA33" s="42">
        <v>0</v>
      </c>
      <c r="AB33" s="42">
        <v>-0.2</v>
      </c>
      <c r="AC33" s="43">
        <v>5.8999999999999997E-2</v>
      </c>
      <c r="AD33" s="45">
        <v>-591.9</v>
      </c>
      <c r="AE33" s="45">
        <v>-1.03</v>
      </c>
      <c r="AF33" s="42">
        <v>352</v>
      </c>
      <c r="AG33" s="42">
        <v>6397</v>
      </c>
      <c r="AH33" s="42">
        <v>2.2000000000000002</v>
      </c>
      <c r="AI33" s="42">
        <v>6.2</v>
      </c>
      <c r="AJ33" s="42">
        <v>6.1</v>
      </c>
      <c r="AK33" s="47"/>
      <c r="AL33" s="47"/>
      <c r="AM33" s="47"/>
      <c r="AN33" s="43">
        <v>0.12</v>
      </c>
      <c r="AO33" s="42">
        <v>7</v>
      </c>
      <c r="AP33" s="47"/>
      <c r="AQ33" s="47"/>
      <c r="AR33" s="42">
        <v>0</v>
      </c>
      <c r="AS33" s="46">
        <v>0</v>
      </c>
      <c r="AT33" s="19"/>
    </row>
    <row r="34" spans="1:46" s="4" customFormat="1" x14ac:dyDescent="0.25">
      <c r="A34" s="39" t="s">
        <v>26</v>
      </c>
      <c r="B34" s="40">
        <v>39356</v>
      </c>
      <c r="C34" s="40">
        <v>39721</v>
      </c>
      <c r="D34" s="41">
        <v>1066394</v>
      </c>
      <c r="E34" s="42">
        <v>9</v>
      </c>
      <c r="F34" s="48"/>
      <c r="G34" s="42">
        <v>25.4</v>
      </c>
      <c r="H34" s="42">
        <v>3</v>
      </c>
      <c r="I34" s="42">
        <v>1112</v>
      </c>
      <c r="J34" s="43">
        <v>0.48741007194244607</v>
      </c>
      <c r="K34" s="42">
        <v>2910</v>
      </c>
      <c r="L34" s="43">
        <v>0.12679856115107913</v>
      </c>
      <c r="M34" s="43">
        <v>2.3381294964028777E-2</v>
      </c>
      <c r="N34" s="43">
        <v>0.14000000000000001</v>
      </c>
      <c r="O34" s="42">
        <v>5.5</v>
      </c>
      <c r="P34" s="42">
        <v>13.3</v>
      </c>
      <c r="Q34" s="42">
        <v>13.2</v>
      </c>
      <c r="R34" s="44">
        <v>0.86499999999999999</v>
      </c>
      <c r="S34" s="43">
        <v>0.97</v>
      </c>
      <c r="T34" s="43">
        <v>0.85</v>
      </c>
      <c r="U34" s="43">
        <v>0.91</v>
      </c>
      <c r="V34" s="43">
        <v>0.7</v>
      </c>
      <c r="W34" s="43">
        <v>0.97</v>
      </c>
      <c r="X34" s="42">
        <v>0.1</v>
      </c>
      <c r="Y34" s="42">
        <v>0.3</v>
      </c>
      <c r="Z34" s="42">
        <v>0.4</v>
      </c>
      <c r="AA34" s="42">
        <v>0</v>
      </c>
      <c r="AB34" s="42">
        <v>0.3</v>
      </c>
      <c r="AC34" s="43">
        <v>7.6999999999999999E-2</v>
      </c>
      <c r="AD34" s="45">
        <v>2041</v>
      </c>
      <c r="AE34" s="45">
        <v>4.0999999999999996</v>
      </c>
      <c r="AF34" s="42">
        <v>895</v>
      </c>
      <c r="AG34" s="42">
        <v>20845</v>
      </c>
      <c r="AH34" s="42">
        <v>2.8</v>
      </c>
      <c r="AI34" s="42">
        <v>4.0999999999999996</v>
      </c>
      <c r="AJ34" s="42">
        <v>4.4000000000000004</v>
      </c>
      <c r="AK34" s="47"/>
      <c r="AL34" s="47"/>
      <c r="AM34" s="43">
        <v>0.153</v>
      </c>
      <c r="AN34" s="43">
        <v>0.10100000000000001</v>
      </c>
      <c r="AO34" s="42">
        <v>9</v>
      </c>
      <c r="AP34" s="43">
        <v>0.1</v>
      </c>
      <c r="AQ34" s="43">
        <v>0.71</v>
      </c>
      <c r="AR34" s="42">
        <v>241</v>
      </c>
      <c r="AS34" s="46">
        <v>19185</v>
      </c>
      <c r="AT34" s="20"/>
    </row>
    <row r="35" spans="1:46" s="4" customFormat="1" x14ac:dyDescent="0.25">
      <c r="A35" s="39" t="s">
        <v>27</v>
      </c>
      <c r="B35" s="40">
        <v>39356</v>
      </c>
      <c r="C35" s="40">
        <v>39721</v>
      </c>
      <c r="D35" s="41">
        <v>1014684</v>
      </c>
      <c r="E35" s="42">
        <v>5</v>
      </c>
      <c r="F35" s="42">
        <v>2.1</v>
      </c>
      <c r="G35" s="42">
        <v>9.1</v>
      </c>
      <c r="H35" s="42">
        <v>4</v>
      </c>
      <c r="I35" s="42">
        <v>1860</v>
      </c>
      <c r="J35" s="43">
        <v>0.61935483870967745</v>
      </c>
      <c r="K35" s="42">
        <v>2878</v>
      </c>
      <c r="L35" s="43">
        <v>6.0215053763440864E-2</v>
      </c>
      <c r="M35" s="43">
        <v>1.6666666666666666E-2</v>
      </c>
      <c r="N35" s="43">
        <v>0.39</v>
      </c>
      <c r="O35" s="42">
        <v>1.9</v>
      </c>
      <c r="P35" s="42">
        <v>6.7</v>
      </c>
      <c r="Q35" s="42">
        <v>5.8</v>
      </c>
      <c r="R35" s="44">
        <v>0.67200000000000004</v>
      </c>
      <c r="S35" s="43">
        <v>1</v>
      </c>
      <c r="T35" s="43">
        <v>0.8</v>
      </c>
      <c r="U35" s="43">
        <v>0.84</v>
      </c>
      <c r="V35" s="43">
        <v>0.59</v>
      </c>
      <c r="W35" s="43">
        <v>1</v>
      </c>
      <c r="X35" s="42">
        <v>-0.2</v>
      </c>
      <c r="Y35" s="42">
        <v>0.3</v>
      </c>
      <c r="Z35" s="42">
        <v>0.1</v>
      </c>
      <c r="AA35" s="42">
        <v>0.1</v>
      </c>
      <c r="AB35" s="42">
        <v>-0.3</v>
      </c>
      <c r="AC35" s="43">
        <v>0.26400000000000001</v>
      </c>
      <c r="AD35" s="45">
        <v>-2723.52</v>
      </c>
      <c r="AE35" s="45">
        <v>-3.41</v>
      </c>
      <c r="AF35" s="42">
        <v>164</v>
      </c>
      <c r="AG35" s="42">
        <v>3458</v>
      </c>
      <c r="AH35" s="42">
        <v>9.9</v>
      </c>
      <c r="AI35" s="42">
        <v>2</v>
      </c>
      <c r="AJ35" s="42">
        <v>3.6</v>
      </c>
      <c r="AK35" s="43">
        <v>0.83399999999999996</v>
      </c>
      <c r="AL35" s="43">
        <v>0.54600000000000004</v>
      </c>
      <c r="AM35" s="43">
        <v>0.86</v>
      </c>
      <c r="AN35" s="43">
        <v>0.98799999999999999</v>
      </c>
      <c r="AO35" s="42">
        <v>5</v>
      </c>
      <c r="AP35" s="43">
        <v>0.47</v>
      </c>
      <c r="AQ35" s="43">
        <v>0.6</v>
      </c>
      <c r="AR35" s="42">
        <v>106</v>
      </c>
      <c r="AS35" s="46">
        <v>6016</v>
      </c>
      <c r="AT35" s="20"/>
    </row>
    <row r="36" spans="1:46" s="4" customFormat="1" x14ac:dyDescent="0.25">
      <c r="A36" s="39" t="s">
        <v>28</v>
      </c>
      <c r="B36" s="40">
        <v>39356</v>
      </c>
      <c r="C36" s="40">
        <v>39721</v>
      </c>
      <c r="D36" s="41">
        <v>1012581</v>
      </c>
      <c r="E36" s="42">
        <v>15</v>
      </c>
      <c r="F36" s="42">
        <v>1.3</v>
      </c>
      <c r="G36" s="42">
        <v>17.7</v>
      </c>
      <c r="H36" s="42">
        <v>1.2</v>
      </c>
      <c r="I36" s="42">
        <v>1973</v>
      </c>
      <c r="J36" s="43">
        <v>0.56107450582868723</v>
      </c>
      <c r="K36" s="42">
        <v>4298</v>
      </c>
      <c r="L36" s="43">
        <v>7.3998986315255949E-2</v>
      </c>
      <c r="M36" s="43">
        <v>3.3451596553471873E-2</v>
      </c>
      <c r="N36" s="43">
        <v>0.19</v>
      </c>
      <c r="O36" s="42">
        <v>2.8</v>
      </c>
      <c r="P36" s="42">
        <v>4.9000000000000004</v>
      </c>
      <c r="Q36" s="42">
        <v>6.2</v>
      </c>
      <c r="R36" s="44">
        <v>0.63300000000000001</v>
      </c>
      <c r="S36" s="43">
        <v>0.35</v>
      </c>
      <c r="T36" s="43">
        <v>0.78</v>
      </c>
      <c r="U36" s="43">
        <v>0.81</v>
      </c>
      <c r="V36" s="43">
        <v>0.5</v>
      </c>
      <c r="W36" s="43">
        <v>0.9</v>
      </c>
      <c r="X36" s="42">
        <v>0.2</v>
      </c>
      <c r="Y36" s="42">
        <v>0.2</v>
      </c>
      <c r="Z36" s="42">
        <v>0</v>
      </c>
      <c r="AA36" s="42">
        <v>0.1</v>
      </c>
      <c r="AB36" s="42">
        <v>0</v>
      </c>
      <c r="AC36" s="43">
        <v>0.105</v>
      </c>
      <c r="AD36" s="45">
        <v>-5541</v>
      </c>
      <c r="AE36" s="45">
        <v>-11.26</v>
      </c>
      <c r="AF36" s="42">
        <v>250</v>
      </c>
      <c r="AG36" s="42">
        <v>4977</v>
      </c>
      <c r="AH36" s="42">
        <v>2.9</v>
      </c>
      <c r="AI36" s="42">
        <v>6.1</v>
      </c>
      <c r="AJ36" s="42">
        <v>6.4</v>
      </c>
      <c r="AK36" s="43">
        <v>0.755</v>
      </c>
      <c r="AL36" s="43">
        <v>0.72399999999999998</v>
      </c>
      <c r="AM36" s="43">
        <v>0.73</v>
      </c>
      <c r="AN36" s="43">
        <v>0.79700000000000004</v>
      </c>
      <c r="AO36" s="42">
        <v>13</v>
      </c>
      <c r="AP36" s="43">
        <v>0.71</v>
      </c>
      <c r="AQ36" s="43">
        <v>0.69</v>
      </c>
      <c r="AR36" s="42">
        <v>57</v>
      </c>
      <c r="AS36" s="46">
        <v>0</v>
      </c>
      <c r="AT36" s="20"/>
    </row>
    <row r="37" spans="1:46" s="4" customFormat="1" x14ac:dyDescent="0.25">
      <c r="A37" s="39" t="s">
        <v>29</v>
      </c>
      <c r="B37" s="40">
        <v>39356</v>
      </c>
      <c r="C37" s="40">
        <v>39721</v>
      </c>
      <c r="D37" s="41">
        <v>986980</v>
      </c>
      <c r="E37" s="42">
        <v>6</v>
      </c>
      <c r="F37" s="42">
        <v>0.9</v>
      </c>
      <c r="G37" s="42">
        <v>10.4</v>
      </c>
      <c r="H37" s="42">
        <v>0.1</v>
      </c>
      <c r="I37" s="42">
        <v>1055</v>
      </c>
      <c r="J37" s="43">
        <v>0.56966824644549763</v>
      </c>
      <c r="K37" s="42">
        <v>3156</v>
      </c>
      <c r="L37" s="43">
        <v>8.8151658767772506E-2</v>
      </c>
      <c r="M37" s="43">
        <v>3.4123222748815164E-2</v>
      </c>
      <c r="N37" s="43">
        <v>0.03</v>
      </c>
      <c r="O37" s="42">
        <v>2.4</v>
      </c>
      <c r="P37" s="42">
        <v>7.2</v>
      </c>
      <c r="Q37" s="42">
        <v>6.6</v>
      </c>
      <c r="R37" s="44">
        <v>0.66400000000000003</v>
      </c>
      <c r="S37" s="43">
        <v>0.99</v>
      </c>
      <c r="T37" s="43">
        <v>0.82</v>
      </c>
      <c r="U37" s="43">
        <v>0.92</v>
      </c>
      <c r="V37" s="43">
        <v>0.68</v>
      </c>
      <c r="W37" s="43">
        <v>1</v>
      </c>
      <c r="X37" s="42">
        <v>-0.2</v>
      </c>
      <c r="Y37" s="42">
        <v>0.3</v>
      </c>
      <c r="Z37" s="42">
        <v>0.1</v>
      </c>
      <c r="AA37" s="42">
        <v>0.1</v>
      </c>
      <c r="AB37" s="42">
        <v>-0.4</v>
      </c>
      <c r="AC37" s="43">
        <v>0.28399999999999997</v>
      </c>
      <c r="AD37" s="45">
        <v>17964</v>
      </c>
      <c r="AE37" s="45">
        <v>39.479999999999997</v>
      </c>
      <c r="AF37" s="42">
        <v>113</v>
      </c>
      <c r="AG37" s="42">
        <v>1878</v>
      </c>
      <c r="AH37" s="42">
        <v>0.6</v>
      </c>
      <c r="AI37" s="42">
        <v>2.5</v>
      </c>
      <c r="AJ37" s="42">
        <v>2.8</v>
      </c>
      <c r="AK37" s="47"/>
      <c r="AL37" s="47"/>
      <c r="AM37" s="47"/>
      <c r="AN37" s="47"/>
      <c r="AO37" s="42">
        <v>6</v>
      </c>
      <c r="AP37" s="43">
        <v>1</v>
      </c>
      <c r="AQ37" s="43">
        <v>1</v>
      </c>
      <c r="AR37" s="42">
        <v>120</v>
      </c>
      <c r="AS37" s="46">
        <v>0</v>
      </c>
      <c r="AT37" s="20"/>
    </row>
    <row r="38" spans="1:46" s="4" customFormat="1" x14ac:dyDescent="0.25">
      <c r="A38" s="39" t="s">
        <v>30</v>
      </c>
      <c r="B38" s="40">
        <v>39356</v>
      </c>
      <c r="C38" s="40">
        <v>39721</v>
      </c>
      <c r="D38" s="41">
        <v>973945</v>
      </c>
      <c r="E38" s="42">
        <v>68</v>
      </c>
      <c r="F38" s="42">
        <v>8.1999999999999993</v>
      </c>
      <c r="G38" s="42">
        <v>20.8</v>
      </c>
      <c r="H38" s="42">
        <v>2</v>
      </c>
      <c r="I38" s="42">
        <v>352</v>
      </c>
      <c r="J38" s="43">
        <v>0.78977272727272729</v>
      </c>
      <c r="K38" s="42">
        <v>932</v>
      </c>
      <c r="L38" s="43">
        <v>7.3863636363636367E-2</v>
      </c>
      <c r="M38" s="43">
        <v>1.1363636363636364E-2</v>
      </c>
      <c r="N38" s="43">
        <v>0.03</v>
      </c>
      <c r="O38" s="42">
        <v>2.2000000000000002</v>
      </c>
      <c r="P38" s="42">
        <v>11.4</v>
      </c>
      <c r="Q38" s="42">
        <v>8.6999999999999993</v>
      </c>
      <c r="R38" s="44">
        <v>0.81799999999999995</v>
      </c>
      <c r="S38" s="43">
        <v>0.95</v>
      </c>
      <c r="T38" s="43">
        <v>0.88</v>
      </c>
      <c r="U38" s="43">
        <v>0.9</v>
      </c>
      <c r="V38" s="43">
        <v>0.75</v>
      </c>
      <c r="W38" s="43">
        <v>1</v>
      </c>
      <c r="X38" s="42">
        <v>0.4</v>
      </c>
      <c r="Y38" s="42">
        <v>0.6</v>
      </c>
      <c r="Z38" s="42">
        <v>0.5</v>
      </c>
      <c r="AA38" s="42">
        <v>0.7</v>
      </c>
      <c r="AB38" s="42">
        <v>0.1</v>
      </c>
      <c r="AC38" s="43">
        <v>0.17699999999999999</v>
      </c>
      <c r="AD38" s="45">
        <v>4494</v>
      </c>
      <c r="AE38" s="45">
        <v>27.24</v>
      </c>
      <c r="AF38" s="42">
        <v>331</v>
      </c>
      <c r="AG38" s="42">
        <v>7117</v>
      </c>
      <c r="AH38" s="42">
        <v>2.2999999999999998</v>
      </c>
      <c r="AI38" s="42">
        <v>7.8</v>
      </c>
      <c r="AJ38" s="42">
        <v>6.8</v>
      </c>
      <c r="AK38" s="43">
        <v>0.93300000000000005</v>
      </c>
      <c r="AL38" s="43">
        <v>0.186</v>
      </c>
      <c r="AM38" s="43">
        <v>0.11600000000000001</v>
      </c>
      <c r="AN38" s="47"/>
      <c r="AO38" s="42">
        <v>43</v>
      </c>
      <c r="AP38" s="43">
        <v>0.77</v>
      </c>
      <c r="AQ38" s="43">
        <v>0.83</v>
      </c>
      <c r="AR38" s="42">
        <v>88</v>
      </c>
      <c r="AS38" s="46">
        <v>799270</v>
      </c>
      <c r="AT38" s="20"/>
    </row>
    <row r="39" spans="1:46" s="5" customFormat="1" x14ac:dyDescent="0.25">
      <c r="A39" s="39" t="s">
        <v>31</v>
      </c>
      <c r="B39" s="40">
        <v>39326</v>
      </c>
      <c r="C39" s="40">
        <v>39691</v>
      </c>
      <c r="D39" s="41">
        <v>906717</v>
      </c>
      <c r="E39" s="42">
        <v>10</v>
      </c>
      <c r="F39" s="48"/>
      <c r="G39" s="42">
        <v>24.9</v>
      </c>
      <c r="H39" s="42">
        <v>2</v>
      </c>
      <c r="I39" s="42">
        <v>2018</v>
      </c>
      <c r="J39" s="43">
        <v>0.62933597621407333</v>
      </c>
      <c r="K39" s="42">
        <v>5526</v>
      </c>
      <c r="L39" s="43">
        <v>0.18285431119920714</v>
      </c>
      <c r="M39" s="43">
        <v>5.550049554013875E-2</v>
      </c>
      <c r="N39" s="43">
        <v>0</v>
      </c>
      <c r="O39" s="42">
        <v>3.8</v>
      </c>
      <c r="P39" s="42">
        <v>8.4</v>
      </c>
      <c r="Q39" s="42">
        <v>8.4</v>
      </c>
      <c r="R39" s="44">
        <v>0.89400000000000002</v>
      </c>
      <c r="S39" s="43">
        <v>1</v>
      </c>
      <c r="T39" s="43">
        <v>0.87</v>
      </c>
      <c r="U39" s="43">
        <v>0.91</v>
      </c>
      <c r="V39" s="43">
        <v>0.64</v>
      </c>
      <c r="W39" s="43">
        <v>1</v>
      </c>
      <c r="X39" s="42">
        <v>0.1</v>
      </c>
      <c r="Y39" s="42">
        <v>0.5</v>
      </c>
      <c r="Z39" s="42">
        <v>0.4</v>
      </c>
      <c r="AA39" s="42">
        <v>0.6</v>
      </c>
      <c r="AB39" s="42">
        <v>0.4</v>
      </c>
      <c r="AC39" s="43">
        <v>0.39300000000000002</v>
      </c>
      <c r="AD39" s="45">
        <v>9773.8700000000008</v>
      </c>
      <c r="AE39" s="45">
        <v>8.08</v>
      </c>
      <c r="AF39" s="42">
        <v>526</v>
      </c>
      <c r="AG39" s="42">
        <v>10590</v>
      </c>
      <c r="AH39" s="42">
        <v>0.8</v>
      </c>
      <c r="AI39" s="42">
        <v>4.4000000000000004</v>
      </c>
      <c r="AJ39" s="42">
        <v>6</v>
      </c>
      <c r="AK39" s="47"/>
      <c r="AL39" s="43">
        <v>0.31900000000000001</v>
      </c>
      <c r="AM39" s="43">
        <v>0.16800000000000001</v>
      </c>
      <c r="AN39" s="43">
        <v>0.36299999999999999</v>
      </c>
      <c r="AO39" s="42">
        <v>9</v>
      </c>
      <c r="AP39" s="43">
        <v>0.81</v>
      </c>
      <c r="AQ39" s="43">
        <v>0.8</v>
      </c>
      <c r="AR39" s="42">
        <v>64</v>
      </c>
      <c r="AS39" s="46">
        <v>15305</v>
      </c>
      <c r="AT39" s="21"/>
    </row>
    <row r="40" spans="1:46" s="104" customFormat="1" ht="15.75" thickBot="1" x14ac:dyDescent="0.3">
      <c r="A40" s="90" t="s">
        <v>32</v>
      </c>
      <c r="B40" s="91">
        <v>39264</v>
      </c>
      <c r="C40" s="91">
        <v>39629</v>
      </c>
      <c r="D40" s="92">
        <v>859422</v>
      </c>
      <c r="E40" s="93">
        <v>9</v>
      </c>
      <c r="F40" s="93">
        <v>2.2000000000000002</v>
      </c>
      <c r="G40" s="93">
        <v>18.100000000000001</v>
      </c>
      <c r="H40" s="93">
        <v>0.6</v>
      </c>
      <c r="I40" s="93">
        <v>1608</v>
      </c>
      <c r="J40" s="82">
        <v>0.39490049751243783</v>
      </c>
      <c r="K40" s="93">
        <v>4422</v>
      </c>
      <c r="L40" s="82">
        <v>9.0796019900497515E-2</v>
      </c>
      <c r="M40" s="82">
        <v>3.109452736318408E-2</v>
      </c>
      <c r="N40" s="82">
        <v>0.16</v>
      </c>
      <c r="O40" s="93">
        <v>6.4</v>
      </c>
      <c r="P40" s="93">
        <v>8.6999999999999993</v>
      </c>
      <c r="Q40" s="93">
        <v>9</v>
      </c>
      <c r="R40" s="101">
        <v>0.65500000000000003</v>
      </c>
      <c r="S40" s="82">
        <v>0.96</v>
      </c>
      <c r="T40" s="82">
        <v>0.81</v>
      </c>
      <c r="U40" s="82">
        <v>0.86</v>
      </c>
      <c r="V40" s="82">
        <v>0.64</v>
      </c>
      <c r="W40" s="82">
        <v>0.99</v>
      </c>
      <c r="X40" s="93">
        <v>0.8</v>
      </c>
      <c r="Y40" s="93">
        <v>0.3</v>
      </c>
      <c r="Z40" s="93">
        <v>0.1</v>
      </c>
      <c r="AA40" s="93">
        <v>0.3</v>
      </c>
      <c r="AB40" s="93">
        <v>0.2</v>
      </c>
      <c r="AC40" s="82">
        <v>0.19600000000000001</v>
      </c>
      <c r="AD40" s="102">
        <v>9460</v>
      </c>
      <c r="AE40" s="102">
        <v>31.74</v>
      </c>
      <c r="AF40" s="93">
        <v>168</v>
      </c>
      <c r="AG40" s="93">
        <v>6044</v>
      </c>
      <c r="AH40" s="93">
        <v>5.2</v>
      </c>
      <c r="AI40" s="93">
        <v>5.4</v>
      </c>
      <c r="AJ40" s="93">
        <v>5.8</v>
      </c>
      <c r="AK40" s="82">
        <v>0.65900000000000003</v>
      </c>
      <c r="AL40" s="82">
        <v>0.73</v>
      </c>
      <c r="AM40" s="82">
        <v>0.66900000000000004</v>
      </c>
      <c r="AN40" s="82">
        <v>0.28699999999999998</v>
      </c>
      <c r="AO40" s="93">
        <v>8</v>
      </c>
      <c r="AP40" s="82">
        <v>1</v>
      </c>
      <c r="AQ40" s="95"/>
      <c r="AR40" s="93">
        <v>0</v>
      </c>
      <c r="AS40" s="103">
        <v>1200</v>
      </c>
    </row>
    <row r="41" spans="1:46" s="89" customFormat="1" ht="15.75" thickTop="1" x14ac:dyDescent="0.25">
      <c r="A41" s="72" t="s">
        <v>135</v>
      </c>
      <c r="B41" s="50">
        <v>39356</v>
      </c>
      <c r="C41" s="50">
        <v>39721</v>
      </c>
      <c r="D41" s="74">
        <f>AVERAGE(D33:D40)</f>
        <v>993551</v>
      </c>
      <c r="E41" s="75">
        <f>AVERAGE(E33:E40)</f>
        <v>16.125</v>
      </c>
      <c r="F41" s="75">
        <f t="shared" ref="F41:K41" si="27">AVERAGE(F33:F40)</f>
        <v>3.0833333333333326</v>
      </c>
      <c r="G41" s="75">
        <f t="shared" si="27"/>
        <v>18.162499999999998</v>
      </c>
      <c r="H41" s="75">
        <f t="shared" si="27"/>
        <v>1.8499999999999999</v>
      </c>
      <c r="I41" s="75">
        <f t="shared" si="27"/>
        <v>1638.375</v>
      </c>
      <c r="J41" s="76">
        <v>0.54650186923018229</v>
      </c>
      <c r="K41" s="75">
        <f t="shared" si="27"/>
        <v>3948.375</v>
      </c>
      <c r="L41" s="76">
        <v>8.9951934081025406E-2</v>
      </c>
      <c r="M41" s="76">
        <v>2.6855878538185704E-2</v>
      </c>
      <c r="N41" s="76">
        <f t="shared" ref="N41:AS41" si="28">AVERAGE(N33:N40)</f>
        <v>0.16500000000000001</v>
      </c>
      <c r="O41" s="75">
        <f t="shared" si="28"/>
        <v>3.4375</v>
      </c>
      <c r="P41" s="75">
        <f t="shared" si="28"/>
        <v>8.4625000000000004</v>
      </c>
      <c r="Q41" s="72">
        <f t="shared" si="28"/>
        <v>8.1000000000000014</v>
      </c>
      <c r="R41" s="77">
        <f t="shared" si="28"/>
        <v>0.7087500000000001</v>
      </c>
      <c r="S41" s="76">
        <f t="shared" si="28"/>
        <v>0.90125</v>
      </c>
      <c r="T41" s="76">
        <f t="shared" si="28"/>
        <v>0.82625000000000015</v>
      </c>
      <c r="U41" s="76">
        <f t="shared" si="28"/>
        <v>0.87375000000000014</v>
      </c>
      <c r="V41" s="76">
        <f t="shared" si="28"/>
        <v>0.62749999999999995</v>
      </c>
      <c r="W41" s="76">
        <f t="shared" si="28"/>
        <v>0.98</v>
      </c>
      <c r="X41" s="72">
        <f t="shared" si="28"/>
        <v>0.1</v>
      </c>
      <c r="Y41" s="75">
        <f t="shared" si="28"/>
        <v>0.35</v>
      </c>
      <c r="Z41" s="72">
        <f t="shared" si="28"/>
        <v>0.2</v>
      </c>
      <c r="AA41" s="75">
        <f t="shared" si="28"/>
        <v>0.23750000000000002</v>
      </c>
      <c r="AB41" s="75">
        <f t="shared" si="28"/>
        <v>1.249999999999999E-2</v>
      </c>
      <c r="AC41" s="76">
        <f t="shared" si="28"/>
        <v>0.19437499999999999</v>
      </c>
      <c r="AD41" s="78">
        <f t="shared" si="28"/>
        <v>4359.5562499999996</v>
      </c>
      <c r="AE41" s="78">
        <f t="shared" si="28"/>
        <v>11.867499999999998</v>
      </c>
      <c r="AF41" s="75">
        <f t="shared" si="28"/>
        <v>349.875</v>
      </c>
      <c r="AG41" s="75">
        <f t="shared" si="28"/>
        <v>7663.25</v>
      </c>
      <c r="AH41" s="75">
        <f t="shared" si="28"/>
        <v>3.3375000000000004</v>
      </c>
      <c r="AI41" s="75">
        <f t="shared" si="28"/>
        <v>4.8125</v>
      </c>
      <c r="AJ41" s="75">
        <f t="shared" si="28"/>
        <v>5.2374999999999998</v>
      </c>
      <c r="AK41" s="76">
        <f t="shared" si="28"/>
        <v>0.79525000000000001</v>
      </c>
      <c r="AL41" s="76">
        <f t="shared" si="28"/>
        <v>0.501</v>
      </c>
      <c r="AM41" s="76">
        <f t="shared" si="28"/>
        <v>0.44933333333333336</v>
      </c>
      <c r="AN41" s="76">
        <f t="shared" si="28"/>
        <v>0.44266666666666671</v>
      </c>
      <c r="AO41" s="72">
        <f t="shared" si="28"/>
        <v>12.5</v>
      </c>
      <c r="AP41" s="76">
        <f t="shared" si="28"/>
        <v>0.69428571428571417</v>
      </c>
      <c r="AQ41" s="76">
        <f t="shared" si="28"/>
        <v>0.77166666666666661</v>
      </c>
      <c r="AR41" s="72">
        <f t="shared" si="28"/>
        <v>84.5</v>
      </c>
      <c r="AS41" s="79">
        <f t="shared" si="28"/>
        <v>105122</v>
      </c>
      <c r="AT41" s="88"/>
    </row>
    <row r="42" spans="1:46" s="6" customFormat="1" x14ac:dyDescent="0.25">
      <c r="A42" s="49" t="s">
        <v>2</v>
      </c>
      <c r="B42" s="50">
        <v>39356</v>
      </c>
      <c r="C42" s="50">
        <v>39721</v>
      </c>
      <c r="D42" s="51">
        <v>65556667</v>
      </c>
      <c r="E42" s="49">
        <v>824</v>
      </c>
      <c r="F42" s="49">
        <v>103.4</v>
      </c>
      <c r="G42" s="49">
        <v>984.5</v>
      </c>
      <c r="H42" s="49">
        <v>270.8</v>
      </c>
      <c r="I42" s="49">
        <v>141181</v>
      </c>
      <c r="J42" s="52">
        <v>0.62903648507943699</v>
      </c>
      <c r="K42" s="49">
        <v>376933</v>
      </c>
      <c r="L42" s="52">
        <v>0.12386935919139261</v>
      </c>
      <c r="M42" s="52">
        <v>3.422556859634087E-2</v>
      </c>
      <c r="N42" s="52">
        <v>0.12</v>
      </c>
      <c r="O42" s="49">
        <v>3.4</v>
      </c>
      <c r="P42" s="49">
        <v>8.9</v>
      </c>
      <c r="Q42" s="49">
        <v>6.5</v>
      </c>
      <c r="R42" s="53">
        <v>0.746</v>
      </c>
      <c r="S42" s="52">
        <v>0.96</v>
      </c>
      <c r="T42" s="52">
        <v>0.84</v>
      </c>
      <c r="U42" s="52">
        <v>0.88</v>
      </c>
      <c r="V42" s="52">
        <v>0.65</v>
      </c>
      <c r="W42" s="52">
        <v>0.99</v>
      </c>
      <c r="X42" s="49">
        <v>0.3</v>
      </c>
      <c r="Y42" s="49">
        <v>0.5</v>
      </c>
      <c r="Z42" s="49">
        <v>0.4</v>
      </c>
      <c r="AA42" s="49">
        <v>0.4</v>
      </c>
      <c r="AB42" s="49">
        <v>0.3</v>
      </c>
      <c r="AC42" s="52">
        <v>0.245</v>
      </c>
      <c r="AD42" s="54">
        <v>378383.63</v>
      </c>
      <c r="AE42" s="54">
        <v>8.15</v>
      </c>
      <c r="AF42" s="49">
        <v>16443</v>
      </c>
      <c r="AG42" s="49">
        <v>449092</v>
      </c>
      <c r="AH42" s="49">
        <v>5.4</v>
      </c>
      <c r="AI42" s="49">
        <v>5.9</v>
      </c>
      <c r="AJ42" s="49">
        <v>18.3</v>
      </c>
      <c r="AK42" s="52">
        <v>0.72399999999999998</v>
      </c>
      <c r="AL42" s="52">
        <v>0.67900000000000005</v>
      </c>
      <c r="AM42" s="52">
        <v>0.58599999999999997</v>
      </c>
      <c r="AN42" s="52">
        <v>0.63200000000000001</v>
      </c>
      <c r="AO42" s="49">
        <v>718</v>
      </c>
      <c r="AP42" s="52">
        <v>0.56000000000000005</v>
      </c>
      <c r="AQ42" s="52">
        <v>0.56999999999999995</v>
      </c>
      <c r="AR42" s="49">
        <v>11002</v>
      </c>
      <c r="AS42" s="55">
        <v>30650979</v>
      </c>
      <c r="AT42" s="22"/>
    </row>
    <row r="43" spans="1:46" s="113" customFormat="1" x14ac:dyDescent="0.25">
      <c r="A43" s="105"/>
      <c r="B43" s="106"/>
      <c r="C43" s="106"/>
      <c r="D43" s="114"/>
      <c r="E43" s="108"/>
      <c r="F43" s="108"/>
      <c r="G43" s="108"/>
      <c r="H43" s="108"/>
      <c r="I43" s="108"/>
      <c r="J43" s="109"/>
      <c r="K43" s="108"/>
      <c r="L43" s="109"/>
      <c r="M43" s="109"/>
      <c r="N43" s="109"/>
      <c r="O43" s="108"/>
      <c r="P43" s="108"/>
      <c r="Q43" s="108"/>
      <c r="R43" s="110"/>
      <c r="S43" s="109"/>
      <c r="T43" s="109"/>
      <c r="U43" s="109"/>
      <c r="V43" s="109"/>
      <c r="W43" s="109"/>
      <c r="X43" s="108"/>
      <c r="Y43" s="108"/>
      <c r="Z43" s="108"/>
      <c r="AA43" s="108"/>
      <c r="AB43" s="108"/>
      <c r="AC43" s="109"/>
      <c r="AD43" s="111"/>
      <c r="AE43" s="111"/>
      <c r="AF43" s="108"/>
      <c r="AG43" s="108"/>
      <c r="AH43" s="108"/>
      <c r="AI43" s="108"/>
      <c r="AJ43" s="108"/>
      <c r="AK43" s="109"/>
      <c r="AL43" s="109"/>
      <c r="AM43" s="109"/>
      <c r="AN43" s="109"/>
      <c r="AO43" s="108"/>
      <c r="AP43" s="109"/>
      <c r="AQ43" s="109"/>
      <c r="AR43" s="108"/>
      <c r="AS43" s="112"/>
    </row>
    <row r="44" spans="1:46" s="3" customFormat="1" x14ac:dyDescent="0.25">
      <c r="A44" s="39" t="s">
        <v>33</v>
      </c>
      <c r="B44" s="40">
        <v>39356</v>
      </c>
      <c r="C44" s="40">
        <v>39721</v>
      </c>
      <c r="D44" s="41">
        <v>742439</v>
      </c>
      <c r="E44" s="42">
        <v>6</v>
      </c>
      <c r="F44" s="48"/>
      <c r="G44" s="42">
        <v>13.3</v>
      </c>
      <c r="H44" s="48"/>
      <c r="I44" s="42">
        <v>2237</v>
      </c>
      <c r="J44" s="43">
        <v>0.76754582029503804</v>
      </c>
      <c r="K44" s="42">
        <v>7243</v>
      </c>
      <c r="L44" s="43">
        <v>6.7054090299508276E-2</v>
      </c>
      <c r="M44" s="43">
        <v>2.9950827000447027E-2</v>
      </c>
      <c r="N44" s="43">
        <v>0.03</v>
      </c>
      <c r="O44" s="42">
        <v>2.7</v>
      </c>
      <c r="P44" s="42">
        <v>7.1</v>
      </c>
      <c r="Q44" s="42">
        <v>6.3</v>
      </c>
      <c r="R44" s="44">
        <v>0.72099999999999997</v>
      </c>
      <c r="S44" s="43">
        <v>0.94</v>
      </c>
      <c r="T44" s="43">
        <v>0.84</v>
      </c>
      <c r="U44" s="43">
        <v>0.9</v>
      </c>
      <c r="V44" s="43">
        <v>0.73</v>
      </c>
      <c r="W44" s="43">
        <v>0.97</v>
      </c>
      <c r="X44" s="42">
        <v>0.2</v>
      </c>
      <c r="Y44" s="42">
        <v>0.5</v>
      </c>
      <c r="Z44" s="42">
        <v>0.3</v>
      </c>
      <c r="AA44" s="42">
        <v>0.3</v>
      </c>
      <c r="AB44" s="42">
        <v>0</v>
      </c>
      <c r="AC44" s="43">
        <v>0.22800000000000001</v>
      </c>
      <c r="AD44" s="45">
        <v>2013</v>
      </c>
      <c r="AE44" s="45">
        <v>3.42</v>
      </c>
      <c r="AF44" s="42">
        <v>65</v>
      </c>
      <c r="AG44" s="42">
        <v>1216</v>
      </c>
      <c r="AH44" s="42">
        <v>3.1</v>
      </c>
      <c r="AI44" s="42">
        <v>16.8</v>
      </c>
      <c r="AJ44" s="42">
        <v>17.8</v>
      </c>
      <c r="AK44" s="43">
        <v>0.90900000000000003</v>
      </c>
      <c r="AL44" s="43">
        <v>0.76900000000000002</v>
      </c>
      <c r="AM44" s="43">
        <v>0.65400000000000003</v>
      </c>
      <c r="AN44" s="43">
        <v>0.96399999999999997</v>
      </c>
      <c r="AO44" s="42">
        <v>6</v>
      </c>
      <c r="AP44" s="43">
        <v>0.66</v>
      </c>
      <c r="AQ44" s="43">
        <v>0.24</v>
      </c>
      <c r="AR44" s="42">
        <v>30</v>
      </c>
      <c r="AS44" s="46">
        <v>0</v>
      </c>
      <c r="AT44" s="19"/>
    </row>
    <row r="45" spans="1:46" s="4" customFormat="1" x14ac:dyDescent="0.25">
      <c r="A45" s="39" t="s">
        <v>34</v>
      </c>
      <c r="B45" s="40">
        <v>39356</v>
      </c>
      <c r="C45" s="40">
        <v>39721</v>
      </c>
      <c r="D45" s="41">
        <v>707871</v>
      </c>
      <c r="E45" s="42">
        <v>8</v>
      </c>
      <c r="F45" s="42">
        <v>2</v>
      </c>
      <c r="G45" s="42">
        <v>10.9</v>
      </c>
      <c r="H45" s="42">
        <v>2</v>
      </c>
      <c r="I45" s="42">
        <v>1318</v>
      </c>
      <c r="J45" s="43">
        <v>0.53414264036418813</v>
      </c>
      <c r="K45" s="42">
        <v>2713</v>
      </c>
      <c r="L45" s="43">
        <v>0.460546282245827</v>
      </c>
      <c r="M45" s="43">
        <v>7.5872534142640367E-3</v>
      </c>
      <c r="N45" s="43">
        <v>0.11</v>
      </c>
      <c r="O45" s="42">
        <v>4.7</v>
      </c>
      <c r="P45" s="42">
        <v>16.5</v>
      </c>
      <c r="Q45" s="42">
        <v>9.1999999999999993</v>
      </c>
      <c r="R45" s="44">
        <v>0.56799999999999995</v>
      </c>
      <c r="S45" s="43">
        <v>0.99</v>
      </c>
      <c r="T45" s="43">
        <v>0.89</v>
      </c>
      <c r="U45" s="43">
        <v>0.93</v>
      </c>
      <c r="V45" s="43">
        <v>0.62</v>
      </c>
      <c r="W45" s="43">
        <v>1</v>
      </c>
      <c r="X45" s="42">
        <v>0.2</v>
      </c>
      <c r="Y45" s="42">
        <v>0.7</v>
      </c>
      <c r="Z45" s="42">
        <v>0.4</v>
      </c>
      <c r="AA45" s="42">
        <v>0.5</v>
      </c>
      <c r="AB45" s="42">
        <v>1.2</v>
      </c>
      <c r="AC45" s="43">
        <v>0.40200000000000002</v>
      </c>
      <c r="AD45" s="45">
        <v>7774</v>
      </c>
      <c r="AE45" s="45">
        <v>14.7</v>
      </c>
      <c r="AF45" s="42">
        <v>241</v>
      </c>
      <c r="AG45" s="42">
        <v>6177</v>
      </c>
      <c r="AH45" s="42">
        <v>5.0999999999999996</v>
      </c>
      <c r="AI45" s="42">
        <v>2.6</v>
      </c>
      <c r="AJ45" s="42">
        <v>3.2</v>
      </c>
      <c r="AK45" s="43">
        <v>0.28499999999999998</v>
      </c>
      <c r="AL45" s="43">
        <v>0.28199999999999997</v>
      </c>
      <c r="AM45" s="43">
        <v>0.25</v>
      </c>
      <c r="AN45" s="43">
        <v>0.36399999999999999</v>
      </c>
      <c r="AO45" s="42">
        <v>8</v>
      </c>
      <c r="AP45" s="43">
        <v>0.7</v>
      </c>
      <c r="AQ45" s="43">
        <v>1</v>
      </c>
      <c r="AR45" s="42">
        <v>49</v>
      </c>
      <c r="AS45" s="46">
        <v>2000</v>
      </c>
      <c r="AT45" s="20"/>
    </row>
    <row r="46" spans="1:46" s="4" customFormat="1" x14ac:dyDescent="0.25">
      <c r="A46" s="39" t="s">
        <v>35</v>
      </c>
      <c r="B46" s="40">
        <v>39356</v>
      </c>
      <c r="C46" s="40">
        <v>39721</v>
      </c>
      <c r="D46" s="41">
        <v>643856</v>
      </c>
      <c r="E46" s="42">
        <v>5</v>
      </c>
      <c r="F46" s="42">
        <v>1.8</v>
      </c>
      <c r="G46" s="42">
        <v>18.100000000000001</v>
      </c>
      <c r="H46" s="42">
        <v>16.100000000000001</v>
      </c>
      <c r="I46" s="42">
        <v>3044</v>
      </c>
      <c r="J46" s="43">
        <v>0.95269382391590018</v>
      </c>
      <c r="K46" s="42">
        <v>8833</v>
      </c>
      <c r="L46" s="43">
        <v>5.9789750328515114E-2</v>
      </c>
      <c r="M46" s="43">
        <v>3.8764783180026283E-2</v>
      </c>
      <c r="N46" s="43">
        <v>0.17</v>
      </c>
      <c r="O46" s="42">
        <v>1.9</v>
      </c>
      <c r="P46" s="42">
        <v>6.2</v>
      </c>
      <c r="Q46" s="42">
        <v>4.7</v>
      </c>
      <c r="R46" s="44">
        <v>0.44700000000000001</v>
      </c>
      <c r="S46" s="43">
        <v>0.93</v>
      </c>
      <c r="T46" s="43">
        <v>0.71</v>
      </c>
      <c r="U46" s="43">
        <v>0.82</v>
      </c>
      <c r="V46" s="43">
        <v>0.67</v>
      </c>
      <c r="W46" s="43">
        <v>0.96</v>
      </c>
      <c r="X46" s="42">
        <v>0.7</v>
      </c>
      <c r="Y46" s="42">
        <v>0.7</v>
      </c>
      <c r="Z46" s="42">
        <v>0.7</v>
      </c>
      <c r="AA46" s="42">
        <v>0.5</v>
      </c>
      <c r="AB46" s="42">
        <v>0.2</v>
      </c>
      <c r="AC46" s="47"/>
      <c r="AD46" s="45">
        <v>14311</v>
      </c>
      <c r="AE46" s="45">
        <v>7.45</v>
      </c>
      <c r="AF46" s="42">
        <v>189</v>
      </c>
      <c r="AG46" s="42">
        <v>4702</v>
      </c>
      <c r="AH46" s="42">
        <v>1</v>
      </c>
      <c r="AI46" s="42">
        <v>5.0999999999999996</v>
      </c>
      <c r="AJ46" s="42">
        <v>6.6</v>
      </c>
      <c r="AK46" s="47"/>
      <c r="AL46" s="47"/>
      <c r="AM46" s="47"/>
      <c r="AN46" s="47"/>
      <c r="AO46" s="42">
        <v>4</v>
      </c>
      <c r="AP46" s="43">
        <v>0</v>
      </c>
      <c r="AQ46" s="43">
        <v>0.05</v>
      </c>
      <c r="AR46" s="42">
        <v>318</v>
      </c>
      <c r="AS46" s="46">
        <v>116123</v>
      </c>
      <c r="AT46" s="20"/>
    </row>
    <row r="47" spans="1:46" s="4" customFormat="1" x14ac:dyDescent="0.25">
      <c r="A47" s="39" t="s">
        <v>36</v>
      </c>
      <c r="B47" s="40">
        <v>39356</v>
      </c>
      <c r="C47" s="40">
        <v>39721</v>
      </c>
      <c r="D47" s="41">
        <v>594687</v>
      </c>
      <c r="E47" s="42">
        <v>7</v>
      </c>
      <c r="F47" s="48"/>
      <c r="G47" s="42">
        <v>8</v>
      </c>
      <c r="H47" s="42">
        <v>1.5</v>
      </c>
      <c r="I47" s="42">
        <v>1088</v>
      </c>
      <c r="J47" s="43">
        <v>0.61488970588235292</v>
      </c>
      <c r="K47" s="42">
        <v>2414</v>
      </c>
      <c r="L47" s="43">
        <v>0.35569852941176472</v>
      </c>
      <c r="M47" s="43">
        <v>3.4007352941176468E-2</v>
      </c>
      <c r="N47" s="43">
        <v>0.01</v>
      </c>
      <c r="O47" s="42">
        <v>1.4</v>
      </c>
      <c r="P47" s="42">
        <v>7.9</v>
      </c>
      <c r="Q47" s="42">
        <v>5.6</v>
      </c>
      <c r="R47" s="44">
        <v>0.78500000000000003</v>
      </c>
      <c r="S47" s="43">
        <v>0.98</v>
      </c>
      <c r="T47" s="43">
        <v>0.84</v>
      </c>
      <c r="U47" s="43">
        <v>0.9</v>
      </c>
      <c r="V47" s="43">
        <v>0.61</v>
      </c>
      <c r="W47" s="43">
        <v>0.99</v>
      </c>
      <c r="X47" s="42">
        <v>0.2</v>
      </c>
      <c r="Y47" s="42">
        <v>0.4</v>
      </c>
      <c r="Z47" s="42">
        <v>0.3</v>
      </c>
      <c r="AA47" s="42">
        <v>0</v>
      </c>
      <c r="AB47" s="42">
        <v>0.2</v>
      </c>
      <c r="AC47" s="43">
        <v>0.223</v>
      </c>
      <c r="AD47" s="45">
        <v>15002</v>
      </c>
      <c r="AE47" s="45">
        <v>44.78</v>
      </c>
      <c r="AF47" s="42">
        <v>110</v>
      </c>
      <c r="AG47" s="42">
        <v>1956</v>
      </c>
      <c r="AH47" s="42">
        <v>3.3</v>
      </c>
      <c r="AI47" s="42">
        <v>5.9</v>
      </c>
      <c r="AJ47" s="42">
        <v>4.4000000000000004</v>
      </c>
      <c r="AK47" s="43">
        <v>0.39</v>
      </c>
      <c r="AL47" s="43">
        <v>0.17699999999999999</v>
      </c>
      <c r="AM47" s="43">
        <v>7.5999999999999998E-2</v>
      </c>
      <c r="AN47" s="43">
        <v>0.27400000000000002</v>
      </c>
      <c r="AO47" s="42">
        <v>7</v>
      </c>
      <c r="AP47" s="43">
        <v>0.74</v>
      </c>
      <c r="AQ47" s="43">
        <v>0.62</v>
      </c>
      <c r="AR47" s="42">
        <v>68</v>
      </c>
      <c r="AS47" s="46">
        <v>98326</v>
      </c>
      <c r="AT47" s="20"/>
    </row>
    <row r="48" spans="1:46" s="4" customFormat="1" x14ac:dyDescent="0.25">
      <c r="A48" s="39" t="s">
        <v>37</v>
      </c>
      <c r="B48" s="40">
        <v>39356</v>
      </c>
      <c r="C48" s="40">
        <v>39721</v>
      </c>
      <c r="D48" s="41">
        <v>546095</v>
      </c>
      <c r="E48" s="42">
        <v>3</v>
      </c>
      <c r="F48" s="42">
        <v>0</v>
      </c>
      <c r="G48" s="42">
        <v>6.1</v>
      </c>
      <c r="H48" s="42">
        <v>1.6</v>
      </c>
      <c r="I48" s="42">
        <v>2191</v>
      </c>
      <c r="J48" s="43">
        <v>0.47786398904609767</v>
      </c>
      <c r="K48" s="42">
        <v>6795</v>
      </c>
      <c r="L48" s="43">
        <v>0.1104518484710178</v>
      </c>
      <c r="M48" s="43">
        <v>5.9790050205385671E-2</v>
      </c>
      <c r="N48" s="43">
        <v>0</v>
      </c>
      <c r="O48" s="42">
        <v>5.4</v>
      </c>
      <c r="P48" s="42">
        <v>7.5</v>
      </c>
      <c r="Q48" s="42">
        <v>3.2</v>
      </c>
      <c r="R48" s="44">
        <v>0.92700000000000005</v>
      </c>
      <c r="S48" s="43">
        <v>0.99</v>
      </c>
      <c r="T48" s="43">
        <v>0.71</v>
      </c>
      <c r="U48" s="43">
        <v>0.79</v>
      </c>
      <c r="V48" s="43">
        <v>0.49</v>
      </c>
      <c r="W48" s="43">
        <v>1</v>
      </c>
      <c r="X48" s="42">
        <v>0.1</v>
      </c>
      <c r="Y48" s="42">
        <v>0.1</v>
      </c>
      <c r="Z48" s="42">
        <v>0.1</v>
      </c>
      <c r="AA48" s="42">
        <v>0.2</v>
      </c>
      <c r="AB48" s="42">
        <v>0.3</v>
      </c>
      <c r="AC48" s="43">
        <v>0.16300000000000001</v>
      </c>
      <c r="AD48" s="45">
        <v>-5365</v>
      </c>
      <c r="AE48" s="45">
        <v>-6.57</v>
      </c>
      <c r="AF48" s="42">
        <v>157</v>
      </c>
      <c r="AG48" s="42">
        <v>3980</v>
      </c>
      <c r="AH48" s="42">
        <v>1.1000000000000001</v>
      </c>
      <c r="AI48" s="42">
        <v>2.8</v>
      </c>
      <c r="AJ48" s="42">
        <v>3.2</v>
      </c>
      <c r="AK48" s="43">
        <v>0.95899999999999996</v>
      </c>
      <c r="AL48" s="43">
        <v>0.83099999999999996</v>
      </c>
      <c r="AM48" s="43">
        <v>0.97099999999999997</v>
      </c>
      <c r="AN48" s="43">
        <v>0.83699999999999997</v>
      </c>
      <c r="AO48" s="42">
        <v>3</v>
      </c>
      <c r="AP48" s="43">
        <v>0.47</v>
      </c>
      <c r="AQ48" s="43">
        <v>0</v>
      </c>
      <c r="AR48" s="42">
        <v>29</v>
      </c>
      <c r="AS48" s="46">
        <v>6761</v>
      </c>
      <c r="AT48" s="20"/>
    </row>
    <row r="49" spans="1:46" s="4" customFormat="1" x14ac:dyDescent="0.25">
      <c r="A49" s="39" t="s">
        <v>38</v>
      </c>
      <c r="B49" s="40">
        <v>39356</v>
      </c>
      <c r="C49" s="40">
        <v>39721</v>
      </c>
      <c r="D49" s="41">
        <v>539510</v>
      </c>
      <c r="E49" s="42">
        <v>2</v>
      </c>
      <c r="F49" s="48"/>
      <c r="G49" s="42">
        <v>7.5</v>
      </c>
      <c r="H49" s="42">
        <v>1</v>
      </c>
      <c r="I49" s="42">
        <v>882</v>
      </c>
      <c r="J49" s="43">
        <v>0.90816326530612246</v>
      </c>
      <c r="K49" s="42">
        <v>2784</v>
      </c>
      <c r="L49" s="43">
        <v>8.5034013605442174E-2</v>
      </c>
      <c r="M49" s="43">
        <v>4.0816326530612242E-2</v>
      </c>
      <c r="N49" s="43">
        <v>0.09</v>
      </c>
      <c r="O49" s="42">
        <v>4</v>
      </c>
      <c r="P49" s="42">
        <v>6.9</v>
      </c>
      <c r="Q49" s="42">
        <v>6.9</v>
      </c>
      <c r="R49" s="44">
        <v>0.64300000000000002</v>
      </c>
      <c r="S49" s="43">
        <v>1</v>
      </c>
      <c r="T49" s="43">
        <v>0.73</v>
      </c>
      <c r="U49" s="43">
        <v>0.78</v>
      </c>
      <c r="V49" s="43">
        <v>0.63</v>
      </c>
      <c r="W49" s="43">
        <v>1</v>
      </c>
      <c r="X49" s="42">
        <v>0.7</v>
      </c>
      <c r="Y49" s="42">
        <v>0.1</v>
      </c>
      <c r="Z49" s="42">
        <v>0.3</v>
      </c>
      <c r="AA49" s="42">
        <v>0.4</v>
      </c>
      <c r="AB49" s="42">
        <v>0.9</v>
      </c>
      <c r="AC49" s="47"/>
      <c r="AD49" s="45">
        <v>112</v>
      </c>
      <c r="AE49" s="45">
        <v>0.19</v>
      </c>
      <c r="AF49" s="42">
        <v>115</v>
      </c>
      <c r="AG49" s="42">
        <v>2175</v>
      </c>
      <c r="AH49" s="42">
        <v>1.6</v>
      </c>
      <c r="AI49" s="42">
        <v>4.9000000000000004</v>
      </c>
      <c r="AJ49" s="42">
        <v>4.3</v>
      </c>
      <c r="AK49" s="47"/>
      <c r="AL49" s="47"/>
      <c r="AM49" s="47"/>
      <c r="AN49" s="47"/>
      <c r="AO49" s="42">
        <v>2</v>
      </c>
      <c r="AP49" s="43">
        <v>0.36</v>
      </c>
      <c r="AQ49" s="43">
        <v>0.43</v>
      </c>
      <c r="AR49" s="42">
        <v>81</v>
      </c>
      <c r="AS49" s="46">
        <v>469</v>
      </c>
      <c r="AT49" s="20"/>
    </row>
    <row r="50" spans="1:46" s="4" customFormat="1" x14ac:dyDescent="0.25">
      <c r="A50" s="39" t="s">
        <v>39</v>
      </c>
      <c r="B50" s="40">
        <v>39356</v>
      </c>
      <c r="C50" s="40">
        <v>39721</v>
      </c>
      <c r="D50" s="41">
        <v>533781</v>
      </c>
      <c r="E50" s="42">
        <v>2</v>
      </c>
      <c r="F50" s="42">
        <v>2.4</v>
      </c>
      <c r="G50" s="42">
        <v>5.6</v>
      </c>
      <c r="H50" s="42">
        <v>0.2</v>
      </c>
      <c r="I50" s="42">
        <v>367</v>
      </c>
      <c r="J50" s="43">
        <v>0.73024523160762944</v>
      </c>
      <c r="K50" s="42">
        <v>1012</v>
      </c>
      <c r="L50" s="43">
        <v>8.4468664850136238E-2</v>
      </c>
      <c r="M50" s="43">
        <v>9.264305177111716E-2</v>
      </c>
      <c r="N50" s="43">
        <v>0.19</v>
      </c>
      <c r="O50" s="42">
        <v>2.2999999999999998</v>
      </c>
      <c r="P50" s="42">
        <v>12.9</v>
      </c>
      <c r="Q50" s="42">
        <v>7.3</v>
      </c>
      <c r="R50" s="44">
        <v>0.82599999999999996</v>
      </c>
      <c r="S50" s="43">
        <v>0.99</v>
      </c>
      <c r="T50" s="43">
        <v>0.74</v>
      </c>
      <c r="U50" s="43">
        <v>0.8</v>
      </c>
      <c r="V50" s="43">
        <v>0.56999999999999995</v>
      </c>
      <c r="W50" s="43">
        <v>0.97</v>
      </c>
      <c r="X50" s="42">
        <v>-0.9</v>
      </c>
      <c r="Y50" s="42">
        <v>0</v>
      </c>
      <c r="Z50" s="42">
        <v>0.1</v>
      </c>
      <c r="AA50" s="42">
        <v>0.2</v>
      </c>
      <c r="AB50" s="42">
        <v>-0.2</v>
      </c>
      <c r="AC50" s="43">
        <v>7.4999999999999997E-2</v>
      </c>
      <c r="AD50" s="56"/>
      <c r="AE50" s="56"/>
      <c r="AF50" s="42">
        <v>93</v>
      </c>
      <c r="AG50" s="42">
        <v>1783</v>
      </c>
      <c r="AH50" s="42">
        <v>1</v>
      </c>
      <c r="AI50" s="42">
        <v>5.0999999999999996</v>
      </c>
      <c r="AJ50" s="42">
        <v>5.0999999999999996</v>
      </c>
      <c r="AK50" s="47"/>
      <c r="AL50" s="43">
        <v>0.61599999999999999</v>
      </c>
      <c r="AM50" s="47"/>
      <c r="AN50" s="47"/>
      <c r="AO50" s="42">
        <v>2</v>
      </c>
      <c r="AP50" s="43">
        <v>1</v>
      </c>
      <c r="AQ50" s="43">
        <v>0.89</v>
      </c>
      <c r="AR50" s="42">
        <v>30</v>
      </c>
      <c r="AS50" s="46">
        <v>27828</v>
      </c>
      <c r="AT50" s="20"/>
    </row>
    <row r="51" spans="1:46" s="4" customFormat="1" x14ac:dyDescent="0.25">
      <c r="A51" s="39" t="s">
        <v>40</v>
      </c>
      <c r="B51" s="40">
        <v>39356</v>
      </c>
      <c r="C51" s="40">
        <v>39721</v>
      </c>
      <c r="D51" s="41">
        <v>477079</v>
      </c>
      <c r="E51" s="42">
        <v>6</v>
      </c>
      <c r="F51" s="48"/>
      <c r="G51" s="42">
        <v>6.5</v>
      </c>
      <c r="H51" s="42">
        <v>0.8</v>
      </c>
      <c r="I51" s="42">
        <v>480</v>
      </c>
      <c r="J51" s="43">
        <v>0.84583333333333333</v>
      </c>
      <c r="K51" s="42">
        <v>922</v>
      </c>
      <c r="L51" s="43">
        <v>7.2916666666666671E-2</v>
      </c>
      <c r="M51" s="43">
        <v>2.5000000000000001E-2</v>
      </c>
      <c r="N51" s="43">
        <v>0.32</v>
      </c>
      <c r="O51" s="42">
        <v>5</v>
      </c>
      <c r="P51" s="42">
        <v>5.0999999999999996</v>
      </c>
      <c r="Q51" s="42">
        <v>5.9</v>
      </c>
      <c r="R51" s="44">
        <v>0.65</v>
      </c>
      <c r="S51" s="43">
        <v>0.44</v>
      </c>
      <c r="T51" s="43">
        <v>0.78</v>
      </c>
      <c r="U51" s="43">
        <v>0.81</v>
      </c>
      <c r="V51" s="43">
        <v>0.6</v>
      </c>
      <c r="W51" s="43">
        <v>0.94</v>
      </c>
      <c r="X51" s="42">
        <v>0.5</v>
      </c>
      <c r="Y51" s="42">
        <v>0.4</v>
      </c>
      <c r="Z51" s="42">
        <v>-0.2</v>
      </c>
      <c r="AA51" s="42">
        <v>0.3</v>
      </c>
      <c r="AB51" s="42">
        <v>0.9</v>
      </c>
      <c r="AC51" s="43">
        <v>0.188</v>
      </c>
      <c r="AD51" s="45">
        <v>-318</v>
      </c>
      <c r="AE51" s="45">
        <v>-1.21</v>
      </c>
      <c r="AF51" s="42">
        <v>55</v>
      </c>
      <c r="AG51" s="42">
        <v>1285</v>
      </c>
      <c r="AH51" s="42">
        <v>4.8</v>
      </c>
      <c r="AI51" s="42">
        <v>6.5</v>
      </c>
      <c r="AJ51" s="42">
        <v>7.9</v>
      </c>
      <c r="AK51" s="43">
        <v>0.435</v>
      </c>
      <c r="AL51" s="43">
        <v>0.59899999999999998</v>
      </c>
      <c r="AM51" s="43">
        <v>0.47899999999999998</v>
      </c>
      <c r="AN51" s="43">
        <v>0.498</v>
      </c>
      <c r="AO51" s="42">
        <v>6</v>
      </c>
      <c r="AP51" s="43">
        <v>0.67</v>
      </c>
      <c r="AQ51" s="43">
        <v>1</v>
      </c>
      <c r="AR51" s="42">
        <v>30</v>
      </c>
      <c r="AS51" s="46">
        <v>12155</v>
      </c>
      <c r="AT51" s="20"/>
    </row>
    <row r="52" spans="1:46" s="4" customFormat="1" x14ac:dyDescent="0.25">
      <c r="A52" s="39" t="s">
        <v>41</v>
      </c>
      <c r="B52" s="40">
        <v>39356</v>
      </c>
      <c r="C52" s="40">
        <v>39721</v>
      </c>
      <c r="D52" s="41">
        <v>430250</v>
      </c>
      <c r="E52" s="42">
        <v>13</v>
      </c>
      <c r="F52" s="48"/>
      <c r="G52" s="42">
        <v>9.6</v>
      </c>
      <c r="H52" s="42">
        <v>2</v>
      </c>
      <c r="I52" s="42">
        <v>444</v>
      </c>
      <c r="J52" s="43">
        <v>0.32657657657657657</v>
      </c>
      <c r="K52" s="42">
        <v>728</v>
      </c>
      <c r="L52" s="43">
        <v>4.72972972972973E-2</v>
      </c>
      <c r="M52" s="43">
        <v>1.3513513513513514E-2</v>
      </c>
      <c r="N52" s="43">
        <v>0.41</v>
      </c>
      <c r="O52" s="42">
        <v>9.1999999999999993</v>
      </c>
      <c r="P52" s="42">
        <v>8.8000000000000007</v>
      </c>
      <c r="Q52" s="42">
        <v>6.2</v>
      </c>
      <c r="R52" s="44">
        <v>0.71799999999999997</v>
      </c>
      <c r="S52" s="43">
        <v>0.96</v>
      </c>
      <c r="T52" s="43">
        <v>0.79</v>
      </c>
      <c r="U52" s="43">
        <v>0.88</v>
      </c>
      <c r="V52" s="43">
        <v>0.6</v>
      </c>
      <c r="W52" s="43">
        <v>0.94</v>
      </c>
      <c r="X52" s="42">
        <v>-0.1</v>
      </c>
      <c r="Y52" s="42">
        <v>0.2</v>
      </c>
      <c r="Z52" s="42">
        <v>0.1</v>
      </c>
      <c r="AA52" s="42">
        <v>0.2</v>
      </c>
      <c r="AB52" s="42">
        <v>0.1</v>
      </c>
      <c r="AC52" s="43">
        <v>8.1000000000000003E-2</v>
      </c>
      <c r="AD52" s="45">
        <v>19</v>
      </c>
      <c r="AE52" s="45">
        <v>0.45</v>
      </c>
      <c r="AF52" s="42">
        <v>300</v>
      </c>
      <c r="AG52" s="42">
        <v>7094</v>
      </c>
      <c r="AH52" s="42">
        <v>4.7</v>
      </c>
      <c r="AI52" s="42">
        <v>5.5</v>
      </c>
      <c r="AJ52" s="42">
        <v>8.4</v>
      </c>
      <c r="AK52" s="43">
        <v>0.73299999999999998</v>
      </c>
      <c r="AL52" s="43">
        <v>0.81</v>
      </c>
      <c r="AM52" s="43">
        <v>0.80400000000000005</v>
      </c>
      <c r="AN52" s="43">
        <v>0.81499999999999995</v>
      </c>
      <c r="AO52" s="42">
        <v>13</v>
      </c>
      <c r="AP52" s="43">
        <v>0.67</v>
      </c>
      <c r="AQ52" s="43">
        <v>0.92</v>
      </c>
      <c r="AR52" s="42">
        <v>6</v>
      </c>
      <c r="AS52" s="46">
        <v>19407</v>
      </c>
      <c r="AT52" s="20"/>
    </row>
    <row r="53" spans="1:46" s="100" customFormat="1" ht="15.75" thickBot="1" x14ac:dyDescent="0.3">
      <c r="A53" s="90" t="s">
        <v>42</v>
      </c>
      <c r="B53" s="91">
        <v>39356</v>
      </c>
      <c r="C53" s="91">
        <v>39721</v>
      </c>
      <c r="D53" s="92">
        <v>392601</v>
      </c>
      <c r="E53" s="93">
        <v>4</v>
      </c>
      <c r="F53" s="93">
        <v>0.6</v>
      </c>
      <c r="G53" s="93">
        <v>4.5</v>
      </c>
      <c r="H53" s="93">
        <v>1.6</v>
      </c>
      <c r="I53" s="93">
        <v>279</v>
      </c>
      <c r="J53" s="82">
        <v>0.54121863799283154</v>
      </c>
      <c r="K53" s="93">
        <v>774</v>
      </c>
      <c r="L53" s="82">
        <v>0.14695340501792115</v>
      </c>
      <c r="M53" s="82">
        <v>4.6594982078853049E-2</v>
      </c>
      <c r="N53" s="82">
        <v>0.17</v>
      </c>
      <c r="O53" s="93">
        <v>1.1000000000000001</v>
      </c>
      <c r="P53" s="93">
        <v>6.5</v>
      </c>
      <c r="Q53" s="93">
        <v>3.9</v>
      </c>
      <c r="R53" s="101">
        <v>0.871</v>
      </c>
      <c r="S53" s="82">
        <v>0.7</v>
      </c>
      <c r="T53" s="82">
        <v>0.66</v>
      </c>
      <c r="U53" s="82">
        <v>0.8</v>
      </c>
      <c r="V53" s="82">
        <v>0.47</v>
      </c>
      <c r="W53" s="82">
        <v>0.86</v>
      </c>
      <c r="X53" s="93">
        <v>0.2</v>
      </c>
      <c r="Y53" s="93">
        <v>0.4</v>
      </c>
      <c r="Z53" s="93">
        <v>0.3</v>
      </c>
      <c r="AA53" s="93">
        <v>0</v>
      </c>
      <c r="AB53" s="93">
        <v>0.9</v>
      </c>
      <c r="AC53" s="82">
        <v>0.25</v>
      </c>
      <c r="AD53" s="102">
        <v>336.49</v>
      </c>
      <c r="AE53" s="102">
        <v>7.01</v>
      </c>
      <c r="AF53" s="93">
        <v>108</v>
      </c>
      <c r="AG53" s="93">
        <v>2381</v>
      </c>
      <c r="AH53" s="93">
        <v>2.2000000000000002</v>
      </c>
      <c r="AI53" s="93">
        <v>7</v>
      </c>
      <c r="AJ53" s="93">
        <v>7.2</v>
      </c>
      <c r="AK53" s="82">
        <v>0.73</v>
      </c>
      <c r="AL53" s="82">
        <v>0.73099999999999998</v>
      </c>
      <c r="AM53" s="82">
        <v>0.63100000000000001</v>
      </c>
      <c r="AN53" s="82">
        <v>0.752</v>
      </c>
      <c r="AO53" s="93">
        <v>3</v>
      </c>
      <c r="AP53" s="82">
        <v>0.75</v>
      </c>
      <c r="AQ53" s="82">
        <v>0.75</v>
      </c>
      <c r="AR53" s="93">
        <v>4</v>
      </c>
      <c r="AS53" s="103">
        <v>2973</v>
      </c>
      <c r="AT53" s="99"/>
    </row>
    <row r="54" spans="1:46" s="89" customFormat="1" ht="15.75" thickTop="1" x14ac:dyDescent="0.25">
      <c r="A54" s="72" t="s">
        <v>136</v>
      </c>
      <c r="B54" s="50">
        <v>39356</v>
      </c>
      <c r="C54" s="50">
        <v>39721</v>
      </c>
      <c r="D54" s="74">
        <f>AVERAGE(D44:D53)</f>
        <v>560816.9</v>
      </c>
      <c r="E54" s="72">
        <f t="shared" ref="E54:K54" si="29">AVERAGE(E44:E53)</f>
        <v>5.6</v>
      </c>
      <c r="F54" s="75">
        <f t="shared" si="29"/>
        <v>1.3599999999999999</v>
      </c>
      <c r="G54" s="72">
        <f t="shared" si="29"/>
        <v>9.01</v>
      </c>
      <c r="H54" s="75">
        <f t="shared" si="29"/>
        <v>2.9777777777777783</v>
      </c>
      <c r="I54" s="72">
        <f t="shared" si="29"/>
        <v>1233</v>
      </c>
      <c r="J54" s="76">
        <v>0.71435523114355226</v>
      </c>
      <c r="K54" s="75">
        <f t="shared" si="29"/>
        <v>3421.8</v>
      </c>
      <c r="L54" s="76">
        <v>0.14363341443633415</v>
      </c>
      <c r="M54" s="76">
        <v>3.7631792376317925E-2</v>
      </c>
      <c r="N54" s="76">
        <f t="shared" ref="N54:AS54" si="30">AVERAGE(N44:N53)</f>
        <v>0.15</v>
      </c>
      <c r="O54" s="75">
        <f t="shared" si="30"/>
        <v>3.7700000000000005</v>
      </c>
      <c r="P54" s="75">
        <f t="shared" si="30"/>
        <v>8.5399999999999991</v>
      </c>
      <c r="Q54" s="72">
        <f t="shared" si="30"/>
        <v>5.92</v>
      </c>
      <c r="R54" s="77">
        <f t="shared" si="30"/>
        <v>0.71560000000000001</v>
      </c>
      <c r="S54" s="76">
        <f t="shared" si="30"/>
        <v>0.89200000000000002</v>
      </c>
      <c r="T54" s="76">
        <f t="shared" si="30"/>
        <v>0.76900000000000002</v>
      </c>
      <c r="U54" s="76">
        <f t="shared" si="30"/>
        <v>0.84099999999999997</v>
      </c>
      <c r="V54" s="76">
        <f t="shared" si="30"/>
        <v>0.59899999999999998</v>
      </c>
      <c r="W54" s="76">
        <f t="shared" si="30"/>
        <v>0.96299999999999986</v>
      </c>
      <c r="X54" s="75">
        <f t="shared" si="30"/>
        <v>0.18</v>
      </c>
      <c r="Y54" s="75">
        <f t="shared" si="30"/>
        <v>0.35</v>
      </c>
      <c r="Z54" s="75">
        <f t="shared" si="30"/>
        <v>0.24</v>
      </c>
      <c r="AA54" s="75">
        <f t="shared" si="30"/>
        <v>0.26</v>
      </c>
      <c r="AB54" s="75">
        <f t="shared" si="30"/>
        <v>0.45</v>
      </c>
      <c r="AC54" s="76">
        <f t="shared" si="30"/>
        <v>0.20124999999999998</v>
      </c>
      <c r="AD54" s="78">
        <f t="shared" si="30"/>
        <v>3764.9433333333332</v>
      </c>
      <c r="AE54" s="78">
        <f t="shared" si="30"/>
        <v>7.8022222222222224</v>
      </c>
      <c r="AF54" s="72">
        <f t="shared" si="30"/>
        <v>143.30000000000001</v>
      </c>
      <c r="AG54" s="72">
        <f t="shared" si="30"/>
        <v>3274.9</v>
      </c>
      <c r="AH54" s="75">
        <f t="shared" si="30"/>
        <v>2.79</v>
      </c>
      <c r="AI54" s="75">
        <f t="shared" si="30"/>
        <v>6.22</v>
      </c>
      <c r="AJ54" s="75">
        <f t="shared" si="30"/>
        <v>6.81</v>
      </c>
      <c r="AK54" s="76">
        <f t="shared" si="30"/>
        <v>0.63442857142857156</v>
      </c>
      <c r="AL54" s="76">
        <f t="shared" si="30"/>
        <v>0.60187499999999994</v>
      </c>
      <c r="AM54" s="76">
        <f t="shared" si="30"/>
        <v>0.55214285714285716</v>
      </c>
      <c r="AN54" s="76">
        <f t="shared" si="30"/>
        <v>0.64342857142857146</v>
      </c>
      <c r="AO54" s="72">
        <f t="shared" si="30"/>
        <v>5.4</v>
      </c>
      <c r="AP54" s="76">
        <f t="shared" si="30"/>
        <v>0.60199999999999998</v>
      </c>
      <c r="AQ54" s="76">
        <f t="shared" si="30"/>
        <v>0.59000000000000008</v>
      </c>
      <c r="AR54" s="72">
        <f t="shared" si="30"/>
        <v>64.5</v>
      </c>
      <c r="AS54" s="79">
        <f t="shared" si="30"/>
        <v>28604.2</v>
      </c>
      <c r="AT54" s="88"/>
    </row>
    <row r="55" spans="1:46" s="6" customFormat="1" x14ac:dyDescent="0.25">
      <c r="A55" s="49" t="s">
        <v>2</v>
      </c>
      <c r="B55" s="50">
        <v>39356</v>
      </c>
      <c r="C55" s="50">
        <v>39721</v>
      </c>
      <c r="D55" s="51">
        <v>65556667</v>
      </c>
      <c r="E55" s="49">
        <v>824</v>
      </c>
      <c r="F55" s="49">
        <v>103.4</v>
      </c>
      <c r="G55" s="49">
        <v>984.5</v>
      </c>
      <c r="H55" s="49">
        <v>270.8</v>
      </c>
      <c r="I55" s="49">
        <v>141181</v>
      </c>
      <c r="J55" s="52">
        <v>0.62903648507943699</v>
      </c>
      <c r="K55" s="49">
        <v>376933</v>
      </c>
      <c r="L55" s="52">
        <v>0.12386935919139261</v>
      </c>
      <c r="M55" s="52">
        <v>3.422556859634087E-2</v>
      </c>
      <c r="N55" s="52">
        <v>0.12</v>
      </c>
      <c r="O55" s="49">
        <v>3.4</v>
      </c>
      <c r="P55" s="49">
        <v>8.9</v>
      </c>
      <c r="Q55" s="49">
        <v>6.5</v>
      </c>
      <c r="R55" s="53">
        <v>0.746</v>
      </c>
      <c r="S55" s="52">
        <v>0.96</v>
      </c>
      <c r="T55" s="52">
        <v>0.84</v>
      </c>
      <c r="U55" s="52">
        <v>0.88</v>
      </c>
      <c r="V55" s="52">
        <v>0.65</v>
      </c>
      <c r="W55" s="52">
        <v>0.99</v>
      </c>
      <c r="X55" s="49">
        <v>0.3</v>
      </c>
      <c r="Y55" s="49">
        <v>0.5</v>
      </c>
      <c r="Z55" s="49">
        <v>0.4</v>
      </c>
      <c r="AA55" s="49">
        <v>0.4</v>
      </c>
      <c r="AB55" s="49">
        <v>0.3</v>
      </c>
      <c r="AC55" s="52">
        <v>0.245</v>
      </c>
      <c r="AD55" s="54">
        <v>378383.63</v>
      </c>
      <c r="AE55" s="54">
        <v>8.15</v>
      </c>
      <c r="AF55" s="49">
        <v>16443</v>
      </c>
      <c r="AG55" s="49">
        <v>449092</v>
      </c>
      <c r="AH55" s="49">
        <v>5.4</v>
      </c>
      <c r="AI55" s="49">
        <v>5.9</v>
      </c>
      <c r="AJ55" s="49">
        <v>18.3</v>
      </c>
      <c r="AK55" s="52">
        <v>0.72399999999999998</v>
      </c>
      <c r="AL55" s="52">
        <v>0.67900000000000005</v>
      </c>
      <c r="AM55" s="52">
        <v>0.58599999999999997</v>
      </c>
      <c r="AN55" s="52">
        <v>0.63200000000000001</v>
      </c>
      <c r="AO55" s="49">
        <v>718</v>
      </c>
      <c r="AP55" s="52">
        <v>0.56000000000000005</v>
      </c>
      <c r="AQ55" s="52">
        <v>0.56999999999999995</v>
      </c>
      <c r="AR55" s="49">
        <v>11002</v>
      </c>
      <c r="AS55" s="55">
        <v>30650979</v>
      </c>
      <c r="AT55" s="22"/>
    </row>
    <row r="56" spans="1:46" s="113" customFormat="1" x14ac:dyDescent="0.25">
      <c r="A56" s="105"/>
      <c r="B56" s="106"/>
      <c r="C56" s="106"/>
      <c r="D56" s="114"/>
      <c r="E56" s="108"/>
      <c r="F56" s="108"/>
      <c r="G56" s="108"/>
      <c r="H56" s="108"/>
      <c r="I56" s="108"/>
      <c r="J56" s="109"/>
      <c r="K56" s="108"/>
      <c r="L56" s="109"/>
      <c r="M56" s="109"/>
      <c r="N56" s="109"/>
      <c r="O56" s="108"/>
      <c r="P56" s="108"/>
      <c r="Q56" s="108"/>
      <c r="R56" s="110"/>
      <c r="S56" s="109"/>
      <c r="T56" s="109"/>
      <c r="U56" s="109"/>
      <c r="V56" s="109"/>
      <c r="W56" s="109"/>
      <c r="X56" s="108"/>
      <c r="Y56" s="108"/>
      <c r="Z56" s="108"/>
      <c r="AA56" s="108"/>
      <c r="AB56" s="108"/>
      <c r="AC56" s="109"/>
      <c r="AD56" s="111"/>
      <c r="AE56" s="111"/>
      <c r="AF56" s="108"/>
      <c r="AG56" s="108"/>
      <c r="AH56" s="108"/>
      <c r="AI56" s="108"/>
      <c r="AJ56" s="108"/>
      <c r="AK56" s="109"/>
      <c r="AL56" s="109"/>
      <c r="AM56" s="109"/>
      <c r="AN56" s="109"/>
      <c r="AO56" s="108"/>
      <c r="AP56" s="109"/>
      <c r="AQ56" s="109"/>
      <c r="AR56" s="108"/>
      <c r="AS56" s="112"/>
    </row>
    <row r="57" spans="1:46" s="3" customFormat="1" x14ac:dyDescent="0.25">
      <c r="A57" s="39" t="s">
        <v>43</v>
      </c>
      <c r="B57" s="40">
        <v>39356</v>
      </c>
      <c r="C57" s="40">
        <v>39721</v>
      </c>
      <c r="D57" s="41">
        <v>346958</v>
      </c>
      <c r="E57" s="42">
        <v>6</v>
      </c>
      <c r="F57" s="48"/>
      <c r="G57" s="42">
        <v>7.5</v>
      </c>
      <c r="H57" s="42">
        <v>0</v>
      </c>
      <c r="I57" s="42">
        <v>1796</v>
      </c>
      <c r="J57" s="43">
        <v>0.10801781737193764</v>
      </c>
      <c r="K57" s="42">
        <v>4934</v>
      </c>
      <c r="L57" s="43">
        <v>0.13585746102449889</v>
      </c>
      <c r="M57" s="43">
        <v>2.1714922048997772E-2</v>
      </c>
      <c r="N57" s="43">
        <v>0.06</v>
      </c>
      <c r="O57" s="42">
        <v>5.7</v>
      </c>
      <c r="P57" s="42">
        <v>6.4</v>
      </c>
      <c r="Q57" s="42">
        <v>6</v>
      </c>
      <c r="R57" s="44">
        <v>0.82599999999999996</v>
      </c>
      <c r="S57" s="43">
        <v>1.01</v>
      </c>
      <c r="T57" s="43">
        <v>0.81</v>
      </c>
      <c r="U57" s="43">
        <v>0.79</v>
      </c>
      <c r="V57" s="43">
        <v>0.56000000000000005</v>
      </c>
      <c r="W57" s="43">
        <v>1.01</v>
      </c>
      <c r="X57" s="42">
        <v>0.8</v>
      </c>
      <c r="Y57" s="42">
        <v>0.7</v>
      </c>
      <c r="Z57" s="42">
        <v>-0.1</v>
      </c>
      <c r="AA57" s="42">
        <v>0.3</v>
      </c>
      <c r="AB57" s="42">
        <v>1</v>
      </c>
      <c r="AC57" s="43">
        <v>0.23899999999999999</v>
      </c>
      <c r="AD57" s="45">
        <v>-192</v>
      </c>
      <c r="AE57" s="45">
        <v>-1.05</v>
      </c>
      <c r="AF57" s="42">
        <v>106</v>
      </c>
      <c r="AG57" s="42">
        <v>2498</v>
      </c>
      <c r="AH57" s="42">
        <v>3.4</v>
      </c>
      <c r="AI57" s="42">
        <v>4.0999999999999996</v>
      </c>
      <c r="AJ57" s="42">
        <v>4.4000000000000004</v>
      </c>
      <c r="AK57" s="47"/>
      <c r="AL57" s="43">
        <v>0.81100000000000005</v>
      </c>
      <c r="AM57" s="43">
        <v>0.83199999999999996</v>
      </c>
      <c r="AN57" s="43">
        <v>0.56699999999999995</v>
      </c>
      <c r="AO57" s="42">
        <v>6</v>
      </c>
      <c r="AP57" s="43">
        <v>0.88</v>
      </c>
      <c r="AQ57" s="43">
        <v>0.5</v>
      </c>
      <c r="AR57" s="42">
        <v>3</v>
      </c>
      <c r="AS57" s="46">
        <v>250</v>
      </c>
      <c r="AT57" s="19"/>
    </row>
    <row r="58" spans="1:46" s="4" customFormat="1" x14ac:dyDescent="0.25">
      <c r="A58" s="39" t="s">
        <v>44</v>
      </c>
      <c r="B58" s="40">
        <v>39356</v>
      </c>
      <c r="C58" s="40">
        <v>39721</v>
      </c>
      <c r="D58" s="41">
        <v>331850</v>
      </c>
      <c r="E58" s="42">
        <v>3</v>
      </c>
      <c r="F58" s="42">
        <v>1</v>
      </c>
      <c r="G58" s="42">
        <v>8.3000000000000007</v>
      </c>
      <c r="H58" s="42">
        <v>0.8</v>
      </c>
      <c r="I58" s="42">
        <v>532</v>
      </c>
      <c r="J58" s="43">
        <v>0.81954887218045114</v>
      </c>
      <c r="K58" s="42">
        <v>1385</v>
      </c>
      <c r="L58" s="43">
        <v>9.2105263157894732E-2</v>
      </c>
      <c r="M58" s="43">
        <v>7.5187969924812026E-2</v>
      </c>
      <c r="N58" s="43">
        <v>0.37</v>
      </c>
      <c r="O58" s="42">
        <v>3.4</v>
      </c>
      <c r="P58" s="42">
        <v>10.9</v>
      </c>
      <c r="Q58" s="42">
        <v>9.9</v>
      </c>
      <c r="R58" s="44">
        <v>0.65600000000000003</v>
      </c>
      <c r="S58" s="43">
        <v>1</v>
      </c>
      <c r="T58" s="43">
        <v>0.88</v>
      </c>
      <c r="U58" s="43">
        <v>0.89</v>
      </c>
      <c r="V58" s="43">
        <v>0.63</v>
      </c>
      <c r="W58" s="43">
        <v>1</v>
      </c>
      <c r="X58" s="42">
        <v>-0.4</v>
      </c>
      <c r="Y58" s="42">
        <v>0.4</v>
      </c>
      <c r="Z58" s="42">
        <v>0.2</v>
      </c>
      <c r="AA58" s="42">
        <v>0.4</v>
      </c>
      <c r="AB58" s="42">
        <v>0.3</v>
      </c>
      <c r="AC58" s="43">
        <v>0.223</v>
      </c>
      <c r="AD58" s="45">
        <v>5042</v>
      </c>
      <c r="AE58" s="45">
        <v>16.420000000000002</v>
      </c>
      <c r="AF58" s="42">
        <v>306</v>
      </c>
      <c r="AG58" s="42">
        <v>11888</v>
      </c>
      <c r="AH58" s="42">
        <v>0.1</v>
      </c>
      <c r="AI58" s="42">
        <v>1.9</v>
      </c>
      <c r="AJ58" s="42">
        <v>1.9</v>
      </c>
      <c r="AK58" s="47"/>
      <c r="AL58" s="47"/>
      <c r="AM58" s="47"/>
      <c r="AN58" s="47"/>
      <c r="AO58" s="42">
        <v>3</v>
      </c>
      <c r="AP58" s="43">
        <v>0.78</v>
      </c>
      <c r="AQ58" s="43">
        <v>0</v>
      </c>
      <c r="AR58" s="42">
        <v>4</v>
      </c>
      <c r="AS58" s="46">
        <v>33491</v>
      </c>
      <c r="AT58" s="20"/>
    </row>
    <row r="59" spans="1:46" s="4" customFormat="1" x14ac:dyDescent="0.25">
      <c r="A59" s="39" t="s">
        <v>45</v>
      </c>
      <c r="B59" s="40">
        <v>39356</v>
      </c>
      <c r="C59" s="40">
        <v>39721</v>
      </c>
      <c r="D59" s="41">
        <v>313304</v>
      </c>
      <c r="E59" s="42">
        <v>4</v>
      </c>
      <c r="F59" s="42">
        <v>0.7</v>
      </c>
      <c r="G59" s="42">
        <v>3</v>
      </c>
      <c r="H59" s="42">
        <v>0.3</v>
      </c>
      <c r="I59" s="42">
        <v>537</v>
      </c>
      <c r="J59" s="43">
        <v>0.39664804469273746</v>
      </c>
      <c r="K59" s="42">
        <v>1227</v>
      </c>
      <c r="L59" s="43">
        <v>7.4487895716946001E-2</v>
      </c>
      <c r="M59" s="43">
        <v>3.165735567970205E-2</v>
      </c>
      <c r="N59" s="43">
        <v>0.15</v>
      </c>
      <c r="O59" s="42">
        <v>3.7</v>
      </c>
      <c r="P59" s="42">
        <v>5.8</v>
      </c>
      <c r="Q59" s="42">
        <v>5.8</v>
      </c>
      <c r="R59" s="44">
        <v>0.82899999999999996</v>
      </c>
      <c r="S59" s="43">
        <v>0.95</v>
      </c>
      <c r="T59" s="43">
        <v>0.73</v>
      </c>
      <c r="U59" s="43">
        <v>0.83</v>
      </c>
      <c r="V59" s="43">
        <v>0.55000000000000004</v>
      </c>
      <c r="W59" s="43">
        <v>0.97</v>
      </c>
      <c r="X59" s="42">
        <v>0.9</v>
      </c>
      <c r="Y59" s="42">
        <v>0.2</v>
      </c>
      <c r="Z59" s="42">
        <v>0</v>
      </c>
      <c r="AA59" s="42">
        <v>0.3</v>
      </c>
      <c r="AB59" s="42">
        <v>0.1</v>
      </c>
      <c r="AC59" s="43">
        <v>0.1</v>
      </c>
      <c r="AD59" s="45">
        <v>-2971</v>
      </c>
      <c r="AE59" s="45">
        <v>-78.180000000000007</v>
      </c>
      <c r="AF59" s="42">
        <v>148</v>
      </c>
      <c r="AG59" s="42">
        <v>2944</v>
      </c>
      <c r="AH59" s="42">
        <v>1.4</v>
      </c>
      <c r="AI59" s="42">
        <v>4</v>
      </c>
      <c r="AJ59" s="42">
        <v>4</v>
      </c>
      <c r="AK59" s="43">
        <v>0.81299999999999994</v>
      </c>
      <c r="AL59" s="43">
        <v>0.78700000000000003</v>
      </c>
      <c r="AM59" s="43">
        <v>0.753</v>
      </c>
      <c r="AN59" s="43">
        <v>0.89800000000000002</v>
      </c>
      <c r="AO59" s="42">
        <v>4</v>
      </c>
      <c r="AP59" s="43">
        <v>0.5</v>
      </c>
      <c r="AQ59" s="43">
        <v>1</v>
      </c>
      <c r="AR59" s="42">
        <v>2</v>
      </c>
      <c r="AS59" s="46">
        <v>0</v>
      </c>
      <c r="AT59" s="20"/>
    </row>
    <row r="60" spans="1:46" s="4" customFormat="1" x14ac:dyDescent="0.25">
      <c r="A60" s="39" t="s">
        <v>46</v>
      </c>
      <c r="B60" s="40">
        <v>39356</v>
      </c>
      <c r="C60" s="40">
        <v>39721</v>
      </c>
      <c r="D60" s="41">
        <v>309426</v>
      </c>
      <c r="E60" s="42">
        <v>2</v>
      </c>
      <c r="F60" s="42">
        <v>1</v>
      </c>
      <c r="G60" s="42">
        <v>4</v>
      </c>
      <c r="H60" s="42">
        <v>0.5</v>
      </c>
      <c r="I60" s="42">
        <v>422</v>
      </c>
      <c r="J60" s="43">
        <v>0.61848341232227488</v>
      </c>
      <c r="K60" s="42">
        <v>1016</v>
      </c>
      <c r="L60" s="43">
        <v>0.10900473933649289</v>
      </c>
      <c r="M60" s="43">
        <v>4.7393364928909949E-2</v>
      </c>
      <c r="N60" s="43">
        <v>0.02</v>
      </c>
      <c r="O60" s="42">
        <v>1.7</v>
      </c>
      <c r="P60" s="42">
        <v>6.6</v>
      </c>
      <c r="Q60" s="42">
        <v>6.3</v>
      </c>
      <c r="R60" s="44">
        <v>0.76100000000000001</v>
      </c>
      <c r="S60" s="43">
        <v>1.02</v>
      </c>
      <c r="T60" s="43">
        <v>0.67</v>
      </c>
      <c r="U60" s="43">
        <v>0.77</v>
      </c>
      <c r="V60" s="43">
        <v>0.51</v>
      </c>
      <c r="W60" s="43">
        <v>1.05</v>
      </c>
      <c r="X60" s="42">
        <v>-0.2</v>
      </c>
      <c r="Y60" s="42">
        <v>0.1</v>
      </c>
      <c r="Z60" s="42">
        <v>-0.2</v>
      </c>
      <c r="AA60" s="42">
        <v>0.2</v>
      </c>
      <c r="AB60" s="42">
        <v>0</v>
      </c>
      <c r="AC60" s="43">
        <v>0.20799999999999999</v>
      </c>
      <c r="AD60" s="45">
        <v>4355</v>
      </c>
      <c r="AE60" s="45">
        <v>46.33</v>
      </c>
      <c r="AF60" s="42">
        <v>41</v>
      </c>
      <c r="AG60" s="42">
        <v>869</v>
      </c>
      <c r="AH60" s="42">
        <v>1.8</v>
      </c>
      <c r="AI60" s="42">
        <v>5</v>
      </c>
      <c r="AJ60" s="42">
        <v>5</v>
      </c>
      <c r="AK60" s="43">
        <v>0.98599999999999999</v>
      </c>
      <c r="AL60" s="43">
        <v>0.92400000000000004</v>
      </c>
      <c r="AM60" s="43">
        <v>0.92100000000000004</v>
      </c>
      <c r="AN60" s="43">
        <v>0.96899999999999997</v>
      </c>
      <c r="AO60" s="42">
        <v>2</v>
      </c>
      <c r="AP60" s="43">
        <v>1</v>
      </c>
      <c r="AQ60" s="43">
        <v>1</v>
      </c>
      <c r="AR60" s="42">
        <v>53</v>
      </c>
      <c r="AS60" s="46">
        <v>2803</v>
      </c>
      <c r="AT60" s="20"/>
    </row>
    <row r="61" spans="1:46" s="4" customFormat="1" x14ac:dyDescent="0.25">
      <c r="A61" s="39" t="s">
        <v>47</v>
      </c>
      <c r="B61" s="40">
        <v>39356</v>
      </c>
      <c r="C61" s="40">
        <v>39721</v>
      </c>
      <c r="D61" s="41">
        <v>308073</v>
      </c>
      <c r="E61" s="42">
        <v>2</v>
      </c>
      <c r="F61" s="48"/>
      <c r="G61" s="42">
        <v>5.3</v>
      </c>
      <c r="H61" s="42">
        <v>0.6</v>
      </c>
      <c r="I61" s="42">
        <v>839</v>
      </c>
      <c r="J61" s="43">
        <v>0.51609058402860553</v>
      </c>
      <c r="K61" s="42">
        <v>2091</v>
      </c>
      <c r="L61" s="43">
        <v>0.1501787842669845</v>
      </c>
      <c r="M61" s="43">
        <v>4.4100119189511323E-2</v>
      </c>
      <c r="N61" s="43">
        <v>0.14000000000000001</v>
      </c>
      <c r="O61" s="42">
        <v>3.4</v>
      </c>
      <c r="P61" s="42">
        <v>14.6</v>
      </c>
      <c r="Q61" s="42">
        <v>8.3000000000000007</v>
      </c>
      <c r="R61" s="44">
        <v>0.69099999999999995</v>
      </c>
      <c r="S61" s="43">
        <v>1</v>
      </c>
      <c r="T61" s="43">
        <v>0.91</v>
      </c>
      <c r="U61" s="43">
        <v>0.96</v>
      </c>
      <c r="V61" s="43">
        <v>0.69</v>
      </c>
      <c r="W61" s="43">
        <v>1</v>
      </c>
      <c r="X61" s="42">
        <v>1</v>
      </c>
      <c r="Y61" s="42">
        <v>0.6</v>
      </c>
      <c r="Z61" s="42">
        <v>0.7</v>
      </c>
      <c r="AA61" s="42">
        <v>1.1000000000000001</v>
      </c>
      <c r="AB61" s="42">
        <v>1.1000000000000001</v>
      </c>
      <c r="AC61" s="43">
        <v>0.44900000000000001</v>
      </c>
      <c r="AD61" s="45">
        <v>-946</v>
      </c>
      <c r="AE61" s="45">
        <v>-5.17</v>
      </c>
      <c r="AF61" s="42">
        <v>106</v>
      </c>
      <c r="AG61" s="42">
        <v>6484</v>
      </c>
      <c r="AH61" s="42">
        <v>10.199999999999999</v>
      </c>
      <c r="AI61" s="42">
        <v>4.9000000000000004</v>
      </c>
      <c r="AJ61" s="42">
        <v>10.4</v>
      </c>
      <c r="AK61" s="43">
        <v>0.33700000000000002</v>
      </c>
      <c r="AL61" s="43">
        <v>0.86099999999999999</v>
      </c>
      <c r="AM61" s="43">
        <v>0.57299999999999995</v>
      </c>
      <c r="AN61" s="43">
        <v>0.81299999999999994</v>
      </c>
      <c r="AO61" s="42">
        <v>2</v>
      </c>
      <c r="AP61" s="43">
        <v>1</v>
      </c>
      <c r="AQ61" s="43">
        <v>1</v>
      </c>
      <c r="AR61" s="42">
        <v>39</v>
      </c>
      <c r="AS61" s="46">
        <v>0</v>
      </c>
      <c r="AT61" s="20"/>
    </row>
    <row r="62" spans="1:46" s="4" customFormat="1" x14ac:dyDescent="0.25">
      <c r="A62" s="39" t="s">
        <v>48</v>
      </c>
      <c r="B62" s="40">
        <v>39234</v>
      </c>
      <c r="C62" s="40">
        <v>39599</v>
      </c>
      <c r="D62" s="41">
        <v>271641</v>
      </c>
      <c r="E62" s="42">
        <v>1</v>
      </c>
      <c r="F62" s="48"/>
      <c r="G62" s="42">
        <v>5.2</v>
      </c>
      <c r="H62" s="48"/>
      <c r="I62" s="42">
        <v>410</v>
      </c>
      <c r="J62" s="43">
        <v>0.65121951219512197</v>
      </c>
      <c r="K62" s="42">
        <v>1522</v>
      </c>
      <c r="L62" s="43">
        <v>7.3170731707317069E-2</v>
      </c>
      <c r="M62" s="43">
        <v>6.3414634146341464E-2</v>
      </c>
      <c r="N62" s="43">
        <v>0.14000000000000001</v>
      </c>
      <c r="O62" s="42">
        <v>1.3</v>
      </c>
      <c r="P62" s="42">
        <v>7.4</v>
      </c>
      <c r="Q62" s="42">
        <v>4.7</v>
      </c>
      <c r="R62" s="44">
        <v>0.65100000000000002</v>
      </c>
      <c r="S62" s="43">
        <v>0.98</v>
      </c>
      <c r="T62" s="43">
        <v>0.71</v>
      </c>
      <c r="U62" s="43">
        <v>0.8</v>
      </c>
      <c r="V62" s="43">
        <v>0.47</v>
      </c>
      <c r="W62" s="43">
        <v>0.99</v>
      </c>
      <c r="X62" s="42">
        <v>0</v>
      </c>
      <c r="Y62" s="42">
        <v>0.2</v>
      </c>
      <c r="Z62" s="42">
        <v>0.1</v>
      </c>
      <c r="AA62" s="42">
        <v>0.1</v>
      </c>
      <c r="AB62" s="42">
        <v>-0.1</v>
      </c>
      <c r="AC62" s="43">
        <v>0.23100000000000001</v>
      </c>
      <c r="AD62" s="45">
        <v>391.85</v>
      </c>
      <c r="AE62" s="45">
        <v>2.19</v>
      </c>
      <c r="AF62" s="42">
        <v>7</v>
      </c>
      <c r="AG62" s="42">
        <v>150</v>
      </c>
      <c r="AH62" s="42">
        <v>2.7</v>
      </c>
      <c r="AI62" s="42">
        <v>4.9000000000000004</v>
      </c>
      <c r="AJ62" s="42">
        <v>6.4</v>
      </c>
      <c r="AK62" s="47"/>
      <c r="AL62" s="47"/>
      <c r="AM62" s="47"/>
      <c r="AN62" s="47"/>
      <c r="AO62" s="42">
        <v>1</v>
      </c>
      <c r="AP62" s="47"/>
      <c r="AQ62" s="47"/>
      <c r="AR62" s="42">
        <v>0</v>
      </c>
      <c r="AS62" s="46">
        <v>0</v>
      </c>
      <c r="AT62" s="20"/>
    </row>
    <row r="63" spans="1:46" s="4" customFormat="1" x14ac:dyDescent="0.25">
      <c r="A63" s="39" t="s">
        <v>49</v>
      </c>
      <c r="B63" s="40">
        <v>39356</v>
      </c>
      <c r="C63" s="40">
        <v>39721</v>
      </c>
      <c r="D63" s="41">
        <v>246276</v>
      </c>
      <c r="E63" s="42">
        <v>11</v>
      </c>
      <c r="F63" s="48"/>
      <c r="G63" s="42">
        <v>4.9000000000000004</v>
      </c>
      <c r="H63" s="42">
        <v>0.6</v>
      </c>
      <c r="I63" s="42">
        <v>178</v>
      </c>
      <c r="J63" s="43">
        <v>0.6853932584269663</v>
      </c>
      <c r="K63" s="42">
        <v>263</v>
      </c>
      <c r="L63" s="43">
        <v>5.6179775280898875E-3</v>
      </c>
      <c r="M63" s="43">
        <v>0</v>
      </c>
      <c r="N63" s="43">
        <v>0.71</v>
      </c>
      <c r="O63" s="42">
        <v>1.3</v>
      </c>
      <c r="P63" s="42">
        <v>5.4</v>
      </c>
      <c r="Q63" s="42">
        <v>3.8</v>
      </c>
      <c r="R63" s="44">
        <v>0.152</v>
      </c>
      <c r="S63" s="43">
        <v>0.87</v>
      </c>
      <c r="T63" s="43">
        <v>0.79</v>
      </c>
      <c r="U63" s="43">
        <v>0.86</v>
      </c>
      <c r="V63" s="43">
        <v>0.6</v>
      </c>
      <c r="W63" s="43">
        <v>0.89</v>
      </c>
      <c r="X63" s="42">
        <v>-0.3</v>
      </c>
      <c r="Y63" s="42">
        <v>0.2</v>
      </c>
      <c r="Z63" s="42">
        <v>0</v>
      </c>
      <c r="AA63" s="42">
        <v>0.1</v>
      </c>
      <c r="AB63" s="42">
        <v>0</v>
      </c>
      <c r="AC63" s="43">
        <v>0.252</v>
      </c>
      <c r="AD63" s="45">
        <v>1126</v>
      </c>
      <c r="AE63" s="45">
        <v>40.21</v>
      </c>
      <c r="AF63" s="42">
        <v>97</v>
      </c>
      <c r="AG63" s="42">
        <v>2024</v>
      </c>
      <c r="AH63" s="42">
        <v>2</v>
      </c>
      <c r="AI63" s="42">
        <v>4.9000000000000004</v>
      </c>
      <c r="AJ63" s="42">
        <v>5.6</v>
      </c>
      <c r="AK63" s="43">
        <v>0.70899999999999996</v>
      </c>
      <c r="AL63" s="43">
        <v>0.86199999999999999</v>
      </c>
      <c r="AM63" s="43">
        <v>0.875</v>
      </c>
      <c r="AN63" s="43">
        <v>0.80800000000000005</v>
      </c>
      <c r="AO63" s="42">
        <v>11</v>
      </c>
      <c r="AP63" s="43">
        <v>1</v>
      </c>
      <c r="AQ63" s="43">
        <v>1</v>
      </c>
      <c r="AR63" s="42">
        <v>100</v>
      </c>
      <c r="AS63" s="46">
        <v>749506</v>
      </c>
      <c r="AT63" s="20"/>
    </row>
    <row r="64" spans="1:46" s="4" customFormat="1" x14ac:dyDescent="0.25">
      <c r="A64" s="39" t="s">
        <v>50</v>
      </c>
      <c r="B64" s="40">
        <v>39356</v>
      </c>
      <c r="C64" s="40">
        <v>39721</v>
      </c>
      <c r="D64" s="41">
        <v>239792</v>
      </c>
      <c r="E64" s="42">
        <v>1</v>
      </c>
      <c r="F64" s="42">
        <v>0.1</v>
      </c>
      <c r="G64" s="42">
        <v>4.2</v>
      </c>
      <c r="H64" s="42">
        <v>0.9</v>
      </c>
      <c r="I64" s="42">
        <v>191</v>
      </c>
      <c r="J64" s="43">
        <v>0.46596858638743455</v>
      </c>
      <c r="K64" s="42">
        <v>467</v>
      </c>
      <c r="L64" s="43">
        <v>7.8534031413612565E-2</v>
      </c>
      <c r="M64" s="43">
        <v>0.10471204188481675</v>
      </c>
      <c r="N64" s="43">
        <v>0.1</v>
      </c>
      <c r="O64" s="42">
        <v>2.2000000000000002</v>
      </c>
      <c r="P64" s="42">
        <v>7.9</v>
      </c>
      <c r="Q64" s="42">
        <v>6.4</v>
      </c>
      <c r="R64" s="44">
        <v>0.86399999999999999</v>
      </c>
      <c r="S64" s="43">
        <v>0.83</v>
      </c>
      <c r="T64" s="43">
        <v>0.79</v>
      </c>
      <c r="U64" s="43">
        <v>0.87</v>
      </c>
      <c r="V64" s="43">
        <v>0.51</v>
      </c>
      <c r="W64" s="43">
        <v>0.84</v>
      </c>
      <c r="X64" s="42">
        <v>-1.5</v>
      </c>
      <c r="Y64" s="42">
        <v>0.4</v>
      </c>
      <c r="Z64" s="42">
        <v>0.2</v>
      </c>
      <c r="AA64" s="42">
        <v>-0.4</v>
      </c>
      <c r="AB64" s="42">
        <v>-0.5</v>
      </c>
      <c r="AC64" s="43">
        <v>0.13900000000000001</v>
      </c>
      <c r="AD64" s="45">
        <v>1404</v>
      </c>
      <c r="AE64" s="45">
        <v>25.07</v>
      </c>
      <c r="AF64" s="42">
        <v>57</v>
      </c>
      <c r="AG64" s="42">
        <v>662</v>
      </c>
      <c r="AH64" s="42">
        <v>1.3</v>
      </c>
      <c r="AI64" s="42">
        <v>5.7</v>
      </c>
      <c r="AJ64" s="42">
        <v>11.1</v>
      </c>
      <c r="AK64" s="47"/>
      <c r="AL64" s="47"/>
      <c r="AM64" s="47"/>
      <c r="AN64" s="47"/>
      <c r="AO64" s="42">
        <v>1</v>
      </c>
      <c r="AP64" s="43">
        <v>1</v>
      </c>
      <c r="AQ64" s="43">
        <v>1</v>
      </c>
      <c r="AR64" s="42">
        <v>3</v>
      </c>
      <c r="AS64" s="46">
        <v>25000000</v>
      </c>
      <c r="AT64" s="20"/>
    </row>
    <row r="65" spans="1:46" s="4" customFormat="1" x14ac:dyDescent="0.25">
      <c r="A65" s="39" t="s">
        <v>51</v>
      </c>
      <c r="B65" s="40">
        <v>39356</v>
      </c>
      <c r="C65" s="40">
        <v>39721</v>
      </c>
      <c r="D65" s="41">
        <v>224750</v>
      </c>
      <c r="E65" s="42">
        <v>3</v>
      </c>
      <c r="F65" s="48"/>
      <c r="G65" s="42">
        <v>1.4</v>
      </c>
      <c r="H65" s="48"/>
      <c r="I65" s="42">
        <v>31</v>
      </c>
      <c r="J65" s="43">
        <v>0.22580645161290322</v>
      </c>
      <c r="K65" s="42">
        <v>50</v>
      </c>
      <c r="L65" s="43">
        <v>0</v>
      </c>
      <c r="M65" s="43">
        <v>0</v>
      </c>
      <c r="N65" s="47"/>
      <c r="O65" s="42">
        <v>12.2</v>
      </c>
      <c r="P65" s="42">
        <v>14.6</v>
      </c>
      <c r="Q65" s="42">
        <v>14.6</v>
      </c>
      <c r="R65" s="44">
        <v>1</v>
      </c>
      <c r="S65" s="43">
        <v>1</v>
      </c>
      <c r="T65" s="43">
        <v>1</v>
      </c>
      <c r="U65" s="43">
        <v>1</v>
      </c>
      <c r="V65" s="43">
        <v>0.43</v>
      </c>
      <c r="W65" s="43">
        <v>1</v>
      </c>
      <c r="X65" s="42">
        <v>3.8</v>
      </c>
      <c r="Y65" s="42">
        <v>1.2</v>
      </c>
      <c r="Z65" s="42">
        <v>0.7</v>
      </c>
      <c r="AA65" s="42">
        <v>1</v>
      </c>
      <c r="AB65" s="42">
        <v>3.3</v>
      </c>
      <c r="AC65" s="47"/>
      <c r="AD65" s="45">
        <v>-81</v>
      </c>
      <c r="AE65" s="45">
        <v>-13.5</v>
      </c>
      <c r="AF65" s="42">
        <v>0</v>
      </c>
      <c r="AG65" s="42">
        <v>0</v>
      </c>
      <c r="AH65" s="48"/>
      <c r="AI65" s="48"/>
      <c r="AJ65" s="48"/>
      <c r="AK65" s="47"/>
      <c r="AL65" s="47"/>
      <c r="AM65" s="47"/>
      <c r="AN65" s="47"/>
      <c r="AO65" s="48"/>
      <c r="AP65" s="47"/>
      <c r="AQ65" s="47"/>
      <c r="AR65" s="48"/>
      <c r="AS65" s="57"/>
      <c r="AT65" s="20"/>
    </row>
    <row r="66" spans="1:46" s="4" customFormat="1" x14ac:dyDescent="0.25">
      <c r="A66" s="39" t="s">
        <v>52</v>
      </c>
      <c r="B66" s="40">
        <v>39356</v>
      </c>
      <c r="C66" s="40">
        <v>39721</v>
      </c>
      <c r="D66" s="41">
        <v>200697</v>
      </c>
      <c r="E66" s="42">
        <v>1</v>
      </c>
      <c r="F66" s="48"/>
      <c r="G66" s="48"/>
      <c r="H66" s="48"/>
      <c r="I66" s="42">
        <v>386</v>
      </c>
      <c r="J66" s="43">
        <v>0.44818652849740931</v>
      </c>
      <c r="K66" s="42">
        <v>1162</v>
      </c>
      <c r="L66" s="43">
        <v>8.8082901554404139E-2</v>
      </c>
      <c r="M66" s="43">
        <v>6.2176165803108807E-2</v>
      </c>
      <c r="N66" s="43">
        <v>0.05</v>
      </c>
      <c r="O66" s="42">
        <v>2</v>
      </c>
      <c r="P66" s="42">
        <v>7.9</v>
      </c>
      <c r="Q66" s="42">
        <v>4.8</v>
      </c>
      <c r="R66" s="44">
        <v>0.65300000000000002</v>
      </c>
      <c r="S66" s="43">
        <v>1</v>
      </c>
      <c r="T66" s="43">
        <v>0.85</v>
      </c>
      <c r="U66" s="43">
        <v>0.9</v>
      </c>
      <c r="V66" s="43">
        <v>0.76</v>
      </c>
      <c r="W66" s="43">
        <v>1</v>
      </c>
      <c r="X66" s="42">
        <v>0.5</v>
      </c>
      <c r="Y66" s="42">
        <v>1</v>
      </c>
      <c r="Z66" s="42">
        <v>0.3</v>
      </c>
      <c r="AA66" s="42">
        <v>1.2</v>
      </c>
      <c r="AB66" s="42">
        <v>-0.8</v>
      </c>
      <c r="AC66" s="43">
        <v>8.0000000000000002E-3</v>
      </c>
      <c r="AD66" s="45">
        <v>8473</v>
      </c>
      <c r="AE66" s="45">
        <v>49.84</v>
      </c>
      <c r="AF66" s="42">
        <v>0</v>
      </c>
      <c r="AG66" s="42">
        <v>0</v>
      </c>
      <c r="AH66" s="48"/>
      <c r="AI66" s="48"/>
      <c r="AJ66" s="48"/>
      <c r="AK66" s="47"/>
      <c r="AL66" s="47"/>
      <c r="AM66" s="47"/>
      <c r="AN66" s="47"/>
      <c r="AO66" s="42">
        <v>1</v>
      </c>
      <c r="AP66" s="47"/>
      <c r="AQ66" s="47"/>
      <c r="AR66" s="42">
        <v>0</v>
      </c>
      <c r="AS66" s="46">
        <v>0</v>
      </c>
      <c r="AT66" s="20"/>
    </row>
    <row r="67" spans="1:46" s="4" customFormat="1" x14ac:dyDescent="0.25">
      <c r="A67" s="39" t="s">
        <v>53</v>
      </c>
      <c r="B67" s="40">
        <v>39356</v>
      </c>
      <c r="C67" s="40">
        <v>39721</v>
      </c>
      <c r="D67" s="41">
        <v>195219</v>
      </c>
      <c r="E67" s="42">
        <v>20</v>
      </c>
      <c r="F67" s="48"/>
      <c r="G67" s="48"/>
      <c r="H67" s="42">
        <v>0</v>
      </c>
      <c r="I67" s="42">
        <v>222</v>
      </c>
      <c r="J67" s="43">
        <v>0.7927927927927928</v>
      </c>
      <c r="K67" s="42">
        <v>391</v>
      </c>
      <c r="L67" s="43">
        <v>5.4054054054054057E-2</v>
      </c>
      <c r="M67" s="43">
        <v>2.7027027027027029E-2</v>
      </c>
      <c r="N67" s="43">
        <v>0.36</v>
      </c>
      <c r="O67" s="42">
        <v>2.2000000000000002</v>
      </c>
      <c r="P67" s="42">
        <v>7.8</v>
      </c>
      <c r="Q67" s="42">
        <v>7.4</v>
      </c>
      <c r="R67" s="44">
        <v>0.437</v>
      </c>
      <c r="S67" s="43">
        <v>0.94</v>
      </c>
      <c r="T67" s="43">
        <v>0.87</v>
      </c>
      <c r="U67" s="43">
        <v>0.91</v>
      </c>
      <c r="V67" s="43">
        <v>0.65</v>
      </c>
      <c r="W67" s="43">
        <v>0.94</v>
      </c>
      <c r="X67" s="42">
        <v>-0.6</v>
      </c>
      <c r="Y67" s="42">
        <v>0.4</v>
      </c>
      <c r="Z67" s="42">
        <v>0.3</v>
      </c>
      <c r="AA67" s="42">
        <v>0.4</v>
      </c>
      <c r="AB67" s="42">
        <v>-0.7</v>
      </c>
      <c r="AC67" s="43">
        <v>0.29699999999999999</v>
      </c>
      <c r="AD67" s="45">
        <v>5357</v>
      </c>
      <c r="AE67" s="45">
        <v>48.7</v>
      </c>
      <c r="AF67" s="42">
        <v>29</v>
      </c>
      <c r="AG67" s="42">
        <v>543</v>
      </c>
      <c r="AH67" s="42">
        <v>0.4</v>
      </c>
      <c r="AI67" s="42">
        <v>4.5999999999999996</v>
      </c>
      <c r="AJ67" s="42">
        <v>5</v>
      </c>
      <c r="AK67" s="43">
        <v>0.40100000000000002</v>
      </c>
      <c r="AL67" s="43">
        <v>0.33400000000000002</v>
      </c>
      <c r="AM67" s="43">
        <v>0.17299999999999999</v>
      </c>
      <c r="AN67" s="43">
        <v>0.40100000000000002</v>
      </c>
      <c r="AO67" s="42">
        <v>23</v>
      </c>
      <c r="AP67" s="43">
        <v>0.88</v>
      </c>
      <c r="AQ67" s="43">
        <v>1</v>
      </c>
      <c r="AR67" s="42">
        <v>126</v>
      </c>
      <c r="AS67" s="46">
        <v>0</v>
      </c>
      <c r="AT67" s="20"/>
    </row>
    <row r="68" spans="1:46" s="100" customFormat="1" ht="15.75" thickBot="1" x14ac:dyDescent="0.3">
      <c r="A68" s="90" t="s">
        <v>54</v>
      </c>
      <c r="B68" s="91">
        <v>39264</v>
      </c>
      <c r="C68" s="91">
        <v>39629</v>
      </c>
      <c r="D68" s="92">
        <v>180965</v>
      </c>
      <c r="E68" s="93">
        <v>2</v>
      </c>
      <c r="F68" s="94"/>
      <c r="G68" s="93">
        <v>1.7</v>
      </c>
      <c r="H68" s="93">
        <v>0.1</v>
      </c>
      <c r="I68" s="93">
        <v>94</v>
      </c>
      <c r="J68" s="82">
        <v>0.69148936170212771</v>
      </c>
      <c r="K68" s="93">
        <v>132</v>
      </c>
      <c r="L68" s="82">
        <v>0.28723404255319152</v>
      </c>
      <c r="M68" s="82">
        <v>0.11702127659574468</v>
      </c>
      <c r="N68" s="82">
        <v>0.15</v>
      </c>
      <c r="O68" s="93">
        <v>4.2</v>
      </c>
      <c r="P68" s="93">
        <v>9.8000000000000007</v>
      </c>
      <c r="Q68" s="93">
        <v>9.1</v>
      </c>
      <c r="R68" s="101">
        <v>0.58499999999999996</v>
      </c>
      <c r="S68" s="82">
        <v>0.92</v>
      </c>
      <c r="T68" s="82">
        <v>0.88</v>
      </c>
      <c r="U68" s="82">
        <v>0.84</v>
      </c>
      <c r="V68" s="82">
        <v>0.49</v>
      </c>
      <c r="W68" s="82">
        <v>0.92</v>
      </c>
      <c r="X68" s="93">
        <v>0.2</v>
      </c>
      <c r="Y68" s="93">
        <v>0</v>
      </c>
      <c r="Z68" s="93">
        <v>0.5</v>
      </c>
      <c r="AA68" s="93">
        <v>0.2</v>
      </c>
      <c r="AB68" s="93">
        <v>1</v>
      </c>
      <c r="AC68" s="82">
        <v>0.25</v>
      </c>
      <c r="AD68" s="102">
        <v>240</v>
      </c>
      <c r="AE68" s="102">
        <v>12.63</v>
      </c>
      <c r="AF68" s="93">
        <v>106</v>
      </c>
      <c r="AG68" s="93">
        <v>2739</v>
      </c>
      <c r="AH68" s="93">
        <v>0.2</v>
      </c>
      <c r="AI68" s="93">
        <v>1.6</v>
      </c>
      <c r="AJ68" s="93">
        <v>1.8</v>
      </c>
      <c r="AK68" s="95"/>
      <c r="AL68" s="95"/>
      <c r="AM68" s="95"/>
      <c r="AN68" s="95"/>
      <c r="AO68" s="93">
        <v>2</v>
      </c>
      <c r="AP68" s="82">
        <v>0.78</v>
      </c>
      <c r="AQ68" s="82">
        <v>1</v>
      </c>
      <c r="AR68" s="93">
        <v>27</v>
      </c>
      <c r="AS68" s="103">
        <v>1144</v>
      </c>
      <c r="AT68" s="99"/>
    </row>
    <row r="69" spans="1:46" s="89" customFormat="1" ht="15.75" thickTop="1" x14ac:dyDescent="0.25">
      <c r="A69" s="72" t="s">
        <v>137</v>
      </c>
      <c r="B69" s="50">
        <v>39356</v>
      </c>
      <c r="C69" s="50">
        <v>39721</v>
      </c>
      <c r="D69" s="74">
        <f>AVERAGE(D57:D68)</f>
        <v>264079.25</v>
      </c>
      <c r="E69" s="75">
        <f>AVERAGE(E57:E68)</f>
        <v>4.666666666666667</v>
      </c>
      <c r="F69" s="72">
        <f t="shared" ref="F69:K69" si="31">AVERAGE(F57:F68)</f>
        <v>0.70000000000000007</v>
      </c>
      <c r="G69" s="75">
        <f t="shared" si="31"/>
        <v>4.5500000000000007</v>
      </c>
      <c r="H69" s="75">
        <f t="shared" si="31"/>
        <v>0.42222222222222228</v>
      </c>
      <c r="I69" s="75">
        <f t="shared" si="31"/>
        <v>469.83333333333331</v>
      </c>
      <c r="J69" s="76">
        <v>0.43206810925860234</v>
      </c>
      <c r="K69" s="72">
        <f t="shared" si="31"/>
        <v>1220</v>
      </c>
      <c r="L69" s="76">
        <v>0.12073914024960496</v>
      </c>
      <c r="M69" s="76">
        <v>5.1081943951755943E-2</v>
      </c>
      <c r="N69" s="76">
        <f t="shared" ref="N69:AS69" si="32">AVERAGE(N57:N68)</f>
        <v>0.20454545454545456</v>
      </c>
      <c r="O69" s="75">
        <f t="shared" si="32"/>
        <v>3.6083333333333338</v>
      </c>
      <c r="P69" s="75">
        <f t="shared" si="32"/>
        <v>8.7583333333333329</v>
      </c>
      <c r="Q69" s="75">
        <f t="shared" si="32"/>
        <v>7.2583333333333329</v>
      </c>
      <c r="R69" s="77">
        <f t="shared" si="32"/>
        <v>0.67541666666666667</v>
      </c>
      <c r="S69" s="76">
        <f t="shared" si="32"/>
        <v>0.96</v>
      </c>
      <c r="T69" s="76">
        <f t="shared" si="32"/>
        <v>0.82416666666666671</v>
      </c>
      <c r="U69" s="76">
        <f t="shared" si="32"/>
        <v>0.86833333333333329</v>
      </c>
      <c r="V69" s="76">
        <f t="shared" si="32"/>
        <v>0.5708333333333333</v>
      </c>
      <c r="W69" s="76">
        <f t="shared" si="32"/>
        <v>0.96749999999999992</v>
      </c>
      <c r="X69" s="75">
        <f t="shared" si="32"/>
        <v>0.34999999999999992</v>
      </c>
      <c r="Y69" s="75">
        <f t="shared" si="32"/>
        <v>0.45</v>
      </c>
      <c r="Z69" s="75">
        <f t="shared" si="32"/>
        <v>0.22499999999999998</v>
      </c>
      <c r="AA69" s="75">
        <f t="shared" si="32"/>
        <v>0.40833333333333338</v>
      </c>
      <c r="AB69" s="75">
        <f t="shared" si="32"/>
        <v>0.39166666666666661</v>
      </c>
      <c r="AC69" s="76">
        <f t="shared" si="32"/>
        <v>0.2178181818181818</v>
      </c>
      <c r="AD69" s="78">
        <f t="shared" si="32"/>
        <v>1849.9041666666665</v>
      </c>
      <c r="AE69" s="78">
        <f t="shared" si="32"/>
        <v>11.957500000000001</v>
      </c>
      <c r="AF69" s="75">
        <f t="shared" si="32"/>
        <v>83.583333333333329</v>
      </c>
      <c r="AG69" s="75">
        <f t="shared" si="32"/>
        <v>2566.75</v>
      </c>
      <c r="AH69" s="75">
        <f t="shared" si="32"/>
        <v>2.3499999999999996</v>
      </c>
      <c r="AI69" s="75">
        <f t="shared" si="32"/>
        <v>4.16</v>
      </c>
      <c r="AJ69" s="75">
        <f t="shared" si="32"/>
        <v>5.5600000000000005</v>
      </c>
      <c r="AK69" s="76">
        <f t="shared" si="32"/>
        <v>0.64920000000000011</v>
      </c>
      <c r="AL69" s="76">
        <f t="shared" si="32"/>
        <v>0.76316666666666666</v>
      </c>
      <c r="AM69" s="76">
        <f t="shared" si="32"/>
        <v>0.6878333333333333</v>
      </c>
      <c r="AN69" s="76">
        <f t="shared" si="32"/>
        <v>0.74266666666666659</v>
      </c>
      <c r="AO69" s="75">
        <f t="shared" si="32"/>
        <v>5.0909090909090908</v>
      </c>
      <c r="AP69" s="76">
        <f t="shared" si="32"/>
        <v>0.86888888888888893</v>
      </c>
      <c r="AQ69" s="76">
        <f t="shared" si="32"/>
        <v>0.83333333333333337</v>
      </c>
      <c r="AR69" s="75">
        <f t="shared" si="32"/>
        <v>32.454545454545453</v>
      </c>
      <c r="AS69" s="79">
        <f t="shared" si="32"/>
        <v>2344290.3636363638</v>
      </c>
      <c r="AT69" s="88"/>
    </row>
    <row r="70" spans="1:46" s="6" customFormat="1" x14ac:dyDescent="0.25">
      <c r="A70" s="49" t="s">
        <v>2</v>
      </c>
      <c r="B70" s="50">
        <v>39356</v>
      </c>
      <c r="C70" s="50">
        <v>39721</v>
      </c>
      <c r="D70" s="51">
        <v>65556667</v>
      </c>
      <c r="E70" s="49">
        <v>824</v>
      </c>
      <c r="F70" s="49">
        <v>103.4</v>
      </c>
      <c r="G70" s="49">
        <v>984.5</v>
      </c>
      <c r="H70" s="49">
        <v>270.8</v>
      </c>
      <c r="I70" s="49">
        <v>141181</v>
      </c>
      <c r="J70" s="52">
        <v>0.62903648507943699</v>
      </c>
      <c r="K70" s="49">
        <v>376933</v>
      </c>
      <c r="L70" s="52">
        <v>0.12386935919139261</v>
      </c>
      <c r="M70" s="52">
        <v>3.422556859634087E-2</v>
      </c>
      <c r="N70" s="52">
        <v>0.12</v>
      </c>
      <c r="O70" s="49">
        <v>3.4</v>
      </c>
      <c r="P70" s="49">
        <v>8.9</v>
      </c>
      <c r="Q70" s="49">
        <v>6.5</v>
      </c>
      <c r="R70" s="53">
        <v>0.746</v>
      </c>
      <c r="S70" s="52">
        <v>0.96</v>
      </c>
      <c r="T70" s="52">
        <v>0.84</v>
      </c>
      <c r="U70" s="52">
        <v>0.88</v>
      </c>
      <c r="V70" s="52">
        <v>0.65</v>
      </c>
      <c r="W70" s="52">
        <v>0.99</v>
      </c>
      <c r="X70" s="49">
        <v>0.3</v>
      </c>
      <c r="Y70" s="49">
        <v>0.5</v>
      </c>
      <c r="Z70" s="49">
        <v>0.4</v>
      </c>
      <c r="AA70" s="49">
        <v>0.4</v>
      </c>
      <c r="AB70" s="49">
        <v>0.3</v>
      </c>
      <c r="AC70" s="52">
        <v>0.245</v>
      </c>
      <c r="AD70" s="54">
        <v>378383.63</v>
      </c>
      <c r="AE70" s="54">
        <v>8.15</v>
      </c>
      <c r="AF70" s="49">
        <v>16443</v>
      </c>
      <c r="AG70" s="49">
        <v>449092</v>
      </c>
      <c r="AH70" s="49">
        <v>5.4</v>
      </c>
      <c r="AI70" s="49">
        <v>5.9</v>
      </c>
      <c r="AJ70" s="49">
        <v>18.3</v>
      </c>
      <c r="AK70" s="52">
        <v>0.72399999999999998</v>
      </c>
      <c r="AL70" s="52">
        <v>0.67900000000000005</v>
      </c>
      <c r="AM70" s="52">
        <v>0.58599999999999997</v>
      </c>
      <c r="AN70" s="52">
        <v>0.63200000000000001</v>
      </c>
      <c r="AO70" s="49">
        <v>718</v>
      </c>
      <c r="AP70" s="52">
        <v>0.56000000000000005</v>
      </c>
      <c r="AQ70" s="52">
        <v>0.56999999999999995</v>
      </c>
      <c r="AR70" s="49">
        <v>11002</v>
      </c>
      <c r="AS70" s="55">
        <v>30650979</v>
      </c>
      <c r="AT70" s="22"/>
    </row>
    <row r="71" spans="1:46" s="113" customFormat="1" x14ac:dyDescent="0.25">
      <c r="A71" s="105"/>
      <c r="B71" s="106"/>
      <c r="C71" s="106"/>
      <c r="D71" s="114"/>
      <c r="E71" s="108"/>
      <c r="F71" s="108"/>
      <c r="G71" s="108"/>
      <c r="H71" s="108"/>
      <c r="I71" s="108"/>
      <c r="J71" s="109"/>
      <c r="K71" s="108"/>
      <c r="L71" s="109"/>
      <c r="M71" s="109"/>
      <c r="N71" s="109"/>
      <c r="O71" s="108"/>
      <c r="P71" s="108"/>
      <c r="Q71" s="108"/>
      <c r="R71" s="110"/>
      <c r="S71" s="109"/>
      <c r="T71" s="109"/>
      <c r="U71" s="109"/>
      <c r="V71" s="109"/>
      <c r="W71" s="109"/>
      <c r="X71" s="108"/>
      <c r="Y71" s="108"/>
      <c r="Z71" s="108"/>
      <c r="AA71" s="108"/>
      <c r="AB71" s="108"/>
      <c r="AC71" s="109"/>
      <c r="AD71" s="111"/>
      <c r="AE71" s="111"/>
      <c r="AF71" s="108"/>
      <c r="AG71" s="108"/>
      <c r="AH71" s="108"/>
      <c r="AI71" s="108"/>
      <c r="AJ71" s="108"/>
      <c r="AK71" s="109"/>
      <c r="AL71" s="109"/>
      <c r="AM71" s="109"/>
      <c r="AN71" s="109"/>
      <c r="AO71" s="108"/>
      <c r="AP71" s="109"/>
      <c r="AQ71" s="109"/>
      <c r="AR71" s="108"/>
      <c r="AS71" s="112"/>
    </row>
    <row r="72" spans="1:46" s="3" customFormat="1" x14ac:dyDescent="0.25">
      <c r="A72" s="39" t="s">
        <v>55</v>
      </c>
      <c r="B72" s="40">
        <v>39356</v>
      </c>
      <c r="C72" s="40">
        <v>39721</v>
      </c>
      <c r="D72" s="41">
        <v>143060</v>
      </c>
      <c r="E72" s="42">
        <v>1</v>
      </c>
      <c r="F72" s="42">
        <v>1</v>
      </c>
      <c r="G72" s="42">
        <v>1</v>
      </c>
      <c r="H72" s="42">
        <v>0</v>
      </c>
      <c r="I72" s="42">
        <v>35</v>
      </c>
      <c r="J72" s="43">
        <v>0.17142857142857143</v>
      </c>
      <c r="K72" s="42">
        <v>24</v>
      </c>
      <c r="L72" s="43">
        <v>0.4</v>
      </c>
      <c r="M72" s="43">
        <v>0</v>
      </c>
      <c r="N72" s="43">
        <v>0.28999999999999998</v>
      </c>
      <c r="O72" s="42">
        <v>1.4</v>
      </c>
      <c r="P72" s="42">
        <v>4</v>
      </c>
      <c r="Q72" s="42">
        <v>4</v>
      </c>
      <c r="R72" s="44">
        <v>0.42899999999999999</v>
      </c>
      <c r="S72" s="43">
        <v>0.83</v>
      </c>
      <c r="T72" s="43">
        <v>1</v>
      </c>
      <c r="U72" s="43">
        <v>1</v>
      </c>
      <c r="V72" s="43">
        <v>1</v>
      </c>
      <c r="W72" s="43">
        <v>0.83</v>
      </c>
      <c r="X72" s="42">
        <v>-3.4</v>
      </c>
      <c r="Y72" s="42">
        <v>0.7</v>
      </c>
      <c r="Z72" s="42">
        <v>-0.8</v>
      </c>
      <c r="AA72" s="42">
        <v>-1.2</v>
      </c>
      <c r="AB72" s="42">
        <v>-3.1</v>
      </c>
      <c r="AC72" s="47"/>
      <c r="AD72" s="56"/>
      <c r="AE72" s="56"/>
      <c r="AF72" s="42">
        <v>17</v>
      </c>
      <c r="AG72" s="42">
        <v>552</v>
      </c>
      <c r="AH72" s="42">
        <v>0.1</v>
      </c>
      <c r="AI72" s="42">
        <v>1.1000000000000001</v>
      </c>
      <c r="AJ72" s="42">
        <v>1.2</v>
      </c>
      <c r="AK72" s="43">
        <v>0.746</v>
      </c>
      <c r="AL72" s="43">
        <v>0.85099999999999998</v>
      </c>
      <c r="AM72" s="43">
        <v>0.80100000000000005</v>
      </c>
      <c r="AN72" s="43">
        <v>0.79600000000000004</v>
      </c>
      <c r="AO72" s="48"/>
      <c r="AP72" s="47"/>
      <c r="AQ72" s="47"/>
      <c r="AR72" s="48"/>
      <c r="AS72" s="57"/>
      <c r="AT72" s="19"/>
    </row>
    <row r="73" spans="1:46" s="4" customFormat="1" x14ac:dyDescent="0.25">
      <c r="A73" s="39" t="s">
        <v>56</v>
      </c>
      <c r="B73" s="48"/>
      <c r="C73" s="48"/>
      <c r="D73" s="41">
        <v>127141</v>
      </c>
      <c r="E73" s="48"/>
      <c r="F73" s="48"/>
      <c r="G73" s="48"/>
      <c r="H73" s="48"/>
      <c r="I73" s="48"/>
      <c r="J73" s="43"/>
      <c r="K73" s="48"/>
      <c r="L73" s="43"/>
      <c r="M73" s="43"/>
      <c r="N73" s="47"/>
      <c r="O73" s="48"/>
      <c r="P73" s="48"/>
      <c r="Q73" s="48"/>
      <c r="R73" s="58"/>
      <c r="S73" s="47"/>
      <c r="T73" s="47"/>
      <c r="U73" s="47"/>
      <c r="V73" s="47"/>
      <c r="W73" s="47"/>
      <c r="X73" s="48"/>
      <c r="Y73" s="48"/>
      <c r="Z73" s="48"/>
      <c r="AA73" s="48"/>
      <c r="AB73" s="48"/>
      <c r="AC73" s="47"/>
      <c r="AD73" s="56"/>
      <c r="AE73" s="56"/>
      <c r="AF73" s="48"/>
      <c r="AG73" s="48"/>
      <c r="AH73" s="48"/>
      <c r="AI73" s="48"/>
      <c r="AJ73" s="48"/>
      <c r="AK73" s="47"/>
      <c r="AL73" s="47"/>
      <c r="AM73" s="47"/>
      <c r="AN73" s="47"/>
      <c r="AO73" s="48"/>
      <c r="AP73" s="47"/>
      <c r="AQ73" s="47"/>
      <c r="AR73" s="48"/>
      <c r="AS73" s="57"/>
      <c r="AT73" s="20"/>
    </row>
    <row r="74" spans="1:46" s="4" customFormat="1" x14ac:dyDescent="0.25">
      <c r="A74" s="39" t="s">
        <v>57</v>
      </c>
      <c r="B74" s="40">
        <v>39356</v>
      </c>
      <c r="C74" s="40">
        <v>39721</v>
      </c>
      <c r="D74" s="41">
        <v>114119</v>
      </c>
      <c r="E74" s="42">
        <v>1</v>
      </c>
      <c r="F74" s="48"/>
      <c r="G74" s="42">
        <v>1</v>
      </c>
      <c r="H74" s="42">
        <v>0.1</v>
      </c>
      <c r="I74" s="42">
        <v>0</v>
      </c>
      <c r="J74" s="43"/>
      <c r="K74" s="48"/>
      <c r="L74" s="43"/>
      <c r="M74" s="43"/>
      <c r="N74" s="47"/>
      <c r="O74" s="48"/>
      <c r="P74" s="48"/>
      <c r="Q74" s="48"/>
      <c r="R74" s="58"/>
      <c r="S74" s="47"/>
      <c r="T74" s="47"/>
      <c r="U74" s="47"/>
      <c r="V74" s="47"/>
      <c r="W74" s="47"/>
      <c r="X74" s="48"/>
      <c r="Y74" s="48"/>
      <c r="Z74" s="48"/>
      <c r="AA74" s="48"/>
      <c r="AB74" s="48"/>
      <c r="AC74" s="47"/>
      <c r="AD74" s="56"/>
      <c r="AE74" s="56"/>
      <c r="AF74" s="42">
        <v>8</v>
      </c>
      <c r="AG74" s="42">
        <v>164</v>
      </c>
      <c r="AH74" s="42">
        <v>6.4</v>
      </c>
      <c r="AI74" s="42">
        <v>12.5</v>
      </c>
      <c r="AJ74" s="42">
        <v>16.399999999999999</v>
      </c>
      <c r="AK74" s="47"/>
      <c r="AL74" s="47"/>
      <c r="AM74" s="47"/>
      <c r="AN74" s="47"/>
      <c r="AO74" s="42">
        <v>1</v>
      </c>
      <c r="AP74" s="43">
        <v>0</v>
      </c>
      <c r="AQ74" s="43">
        <v>0</v>
      </c>
      <c r="AR74" s="42">
        <v>0</v>
      </c>
      <c r="AS74" s="46">
        <v>0</v>
      </c>
      <c r="AT74" s="20"/>
    </row>
    <row r="75" spans="1:46" s="4" customFormat="1" x14ac:dyDescent="0.25">
      <c r="A75" s="39" t="s">
        <v>58</v>
      </c>
      <c r="B75" s="40">
        <v>39356</v>
      </c>
      <c r="C75" s="40">
        <v>39721</v>
      </c>
      <c r="D75" s="41">
        <v>113314</v>
      </c>
      <c r="E75" s="42">
        <v>4</v>
      </c>
      <c r="F75" s="48"/>
      <c r="G75" s="42">
        <v>1.8</v>
      </c>
      <c r="H75" s="42">
        <v>0.3</v>
      </c>
      <c r="I75" s="42">
        <v>141</v>
      </c>
      <c r="J75" s="43">
        <v>0.68085106382978722</v>
      </c>
      <c r="K75" s="42">
        <v>387</v>
      </c>
      <c r="L75" s="43">
        <v>0.72340425531914898</v>
      </c>
      <c r="M75" s="43">
        <v>2.1276595744680851E-2</v>
      </c>
      <c r="N75" s="43">
        <v>0.02</v>
      </c>
      <c r="O75" s="42">
        <v>2.6</v>
      </c>
      <c r="P75" s="42">
        <v>8.6</v>
      </c>
      <c r="Q75" s="42">
        <v>0</v>
      </c>
      <c r="R75" s="44">
        <v>0.90100000000000002</v>
      </c>
      <c r="S75" s="43">
        <v>0.77</v>
      </c>
      <c r="T75" s="43">
        <v>0.92</v>
      </c>
      <c r="U75" s="43">
        <v>0.97</v>
      </c>
      <c r="V75" s="43">
        <v>0.86</v>
      </c>
      <c r="W75" s="43">
        <v>1</v>
      </c>
      <c r="X75" s="42">
        <v>-0.5</v>
      </c>
      <c r="Y75" s="42">
        <v>0.7</v>
      </c>
      <c r="Z75" s="42">
        <v>0.9</v>
      </c>
      <c r="AA75" s="42">
        <v>0.7</v>
      </c>
      <c r="AB75" s="42">
        <v>-0.1</v>
      </c>
      <c r="AC75" s="43">
        <v>0.69199999999999995</v>
      </c>
      <c r="AD75" s="45">
        <v>2948</v>
      </c>
      <c r="AE75" s="45">
        <v>41.52</v>
      </c>
      <c r="AF75" s="42">
        <v>0</v>
      </c>
      <c r="AG75" s="42">
        <v>0</v>
      </c>
      <c r="AH75" s="48"/>
      <c r="AI75" s="48"/>
      <c r="AJ75" s="48"/>
      <c r="AK75" s="47"/>
      <c r="AL75" s="47"/>
      <c r="AM75" s="47"/>
      <c r="AN75" s="47"/>
      <c r="AO75" s="42">
        <v>4</v>
      </c>
      <c r="AP75" s="43">
        <v>0.17</v>
      </c>
      <c r="AQ75" s="43">
        <v>0.2</v>
      </c>
      <c r="AR75" s="42">
        <v>41</v>
      </c>
      <c r="AS75" s="46">
        <v>44145</v>
      </c>
      <c r="AT75" s="20"/>
    </row>
    <row r="76" spans="1:46" s="4" customFormat="1" x14ac:dyDescent="0.25">
      <c r="A76" s="39" t="s">
        <v>59</v>
      </c>
      <c r="B76" s="40">
        <v>39356</v>
      </c>
      <c r="C76" s="40">
        <v>39721</v>
      </c>
      <c r="D76" s="41">
        <v>111193</v>
      </c>
      <c r="E76" s="42">
        <v>2</v>
      </c>
      <c r="F76" s="48"/>
      <c r="G76" s="48"/>
      <c r="H76" s="48"/>
      <c r="I76" s="42">
        <v>0</v>
      </c>
      <c r="J76" s="43"/>
      <c r="K76" s="48"/>
      <c r="L76" s="43"/>
      <c r="M76" s="43"/>
      <c r="N76" s="47"/>
      <c r="O76" s="48"/>
      <c r="P76" s="48"/>
      <c r="Q76" s="48"/>
      <c r="R76" s="58"/>
      <c r="S76" s="47"/>
      <c r="T76" s="47"/>
      <c r="U76" s="47"/>
      <c r="V76" s="47"/>
      <c r="W76" s="47"/>
      <c r="X76" s="48"/>
      <c r="Y76" s="48"/>
      <c r="Z76" s="48"/>
      <c r="AA76" s="48"/>
      <c r="AB76" s="48"/>
      <c r="AC76" s="47"/>
      <c r="AD76" s="56"/>
      <c r="AE76" s="56"/>
      <c r="AF76" s="42">
        <v>30</v>
      </c>
      <c r="AG76" s="42">
        <v>3352</v>
      </c>
      <c r="AH76" s="42">
        <v>7</v>
      </c>
      <c r="AI76" s="42">
        <v>4.5</v>
      </c>
      <c r="AJ76" s="42">
        <v>8.9</v>
      </c>
      <c r="AK76" s="47"/>
      <c r="AL76" s="47"/>
      <c r="AM76" s="47"/>
      <c r="AN76" s="47"/>
      <c r="AO76" s="42">
        <v>2</v>
      </c>
      <c r="AP76" s="47"/>
      <c r="AQ76" s="47"/>
      <c r="AR76" s="42">
        <v>0</v>
      </c>
      <c r="AS76" s="46">
        <v>0</v>
      </c>
      <c r="AT76" s="20"/>
    </row>
    <row r="77" spans="1:46" s="4" customFormat="1" x14ac:dyDescent="0.25">
      <c r="A77" s="39" t="s">
        <v>60</v>
      </c>
      <c r="B77" s="40">
        <v>39356</v>
      </c>
      <c r="C77" s="40">
        <v>39721</v>
      </c>
      <c r="D77" s="41">
        <v>110339</v>
      </c>
      <c r="E77" s="42">
        <v>1</v>
      </c>
      <c r="F77" s="48"/>
      <c r="G77" s="42">
        <v>0.5</v>
      </c>
      <c r="H77" s="42">
        <v>0</v>
      </c>
      <c r="I77" s="42">
        <v>0</v>
      </c>
      <c r="J77" s="43"/>
      <c r="K77" s="48"/>
      <c r="L77" s="43"/>
      <c r="M77" s="43"/>
      <c r="N77" s="47"/>
      <c r="O77" s="48"/>
      <c r="P77" s="48"/>
      <c r="Q77" s="48"/>
      <c r="R77" s="58"/>
      <c r="S77" s="47"/>
      <c r="T77" s="47"/>
      <c r="U77" s="47"/>
      <c r="V77" s="47"/>
      <c r="W77" s="47"/>
      <c r="X77" s="48"/>
      <c r="Y77" s="48"/>
      <c r="Z77" s="48"/>
      <c r="AA77" s="48"/>
      <c r="AB77" s="48"/>
      <c r="AC77" s="47"/>
      <c r="AD77" s="56"/>
      <c r="AE77" s="56"/>
      <c r="AF77" s="42">
        <v>7</v>
      </c>
      <c r="AG77" s="42">
        <v>305</v>
      </c>
      <c r="AH77" s="42">
        <v>1.5</v>
      </c>
      <c r="AI77" s="42">
        <v>3.9</v>
      </c>
      <c r="AJ77" s="42">
        <v>4</v>
      </c>
      <c r="AK77" s="43">
        <v>0.73699999999999999</v>
      </c>
      <c r="AL77" s="47"/>
      <c r="AM77" s="43">
        <v>0.7</v>
      </c>
      <c r="AN77" s="43">
        <v>0.72399999999999998</v>
      </c>
      <c r="AO77" s="42">
        <v>1</v>
      </c>
      <c r="AP77" s="47"/>
      <c r="AQ77" s="47"/>
      <c r="AR77" s="42">
        <v>0</v>
      </c>
      <c r="AS77" s="46">
        <v>0</v>
      </c>
      <c r="AT77" s="20"/>
    </row>
    <row r="78" spans="1:46" s="4" customFormat="1" x14ac:dyDescent="0.25">
      <c r="A78" s="39" t="s">
        <v>61</v>
      </c>
      <c r="B78" s="40">
        <v>39326</v>
      </c>
      <c r="C78" s="40">
        <v>39691</v>
      </c>
      <c r="D78" s="41">
        <v>109174</v>
      </c>
      <c r="E78" s="42">
        <v>2</v>
      </c>
      <c r="F78" s="48"/>
      <c r="G78" s="42">
        <v>1</v>
      </c>
      <c r="H78" s="48"/>
      <c r="I78" s="42">
        <v>23</v>
      </c>
      <c r="J78" s="43">
        <v>0.2608695652173913</v>
      </c>
      <c r="K78" s="42">
        <v>66</v>
      </c>
      <c r="L78" s="43">
        <v>4.3478260869565216E-2</v>
      </c>
      <c r="M78" s="43">
        <v>8.6956521739130432E-2</v>
      </c>
      <c r="N78" s="43">
        <v>0.04</v>
      </c>
      <c r="O78" s="42">
        <v>9.1</v>
      </c>
      <c r="P78" s="42">
        <v>9</v>
      </c>
      <c r="Q78" s="42">
        <v>3.7</v>
      </c>
      <c r="R78" s="44">
        <v>0.78300000000000003</v>
      </c>
      <c r="S78" s="43">
        <v>0.33</v>
      </c>
      <c r="T78" s="43">
        <v>0.5</v>
      </c>
      <c r="U78" s="43">
        <v>1</v>
      </c>
      <c r="V78" s="43">
        <v>0</v>
      </c>
      <c r="W78" s="43">
        <v>0.33</v>
      </c>
      <c r="X78" s="42">
        <v>2.2999999999999998</v>
      </c>
      <c r="Y78" s="42">
        <v>0.8</v>
      </c>
      <c r="Z78" s="42">
        <v>0.1</v>
      </c>
      <c r="AA78" s="42">
        <v>1</v>
      </c>
      <c r="AB78" s="42">
        <v>3</v>
      </c>
      <c r="AC78" s="47"/>
      <c r="AD78" s="45">
        <v>-30</v>
      </c>
      <c r="AE78" s="45">
        <v>-15</v>
      </c>
      <c r="AF78" s="42">
        <v>0</v>
      </c>
      <c r="AG78" s="42">
        <v>0</v>
      </c>
      <c r="AH78" s="48"/>
      <c r="AI78" s="48"/>
      <c r="AJ78" s="48"/>
      <c r="AK78" s="47"/>
      <c r="AL78" s="47"/>
      <c r="AM78" s="47"/>
      <c r="AN78" s="47"/>
      <c r="AO78" s="48"/>
      <c r="AP78" s="47"/>
      <c r="AQ78" s="47"/>
      <c r="AR78" s="48"/>
      <c r="AS78" s="57"/>
      <c r="AT78" s="20"/>
    </row>
    <row r="79" spans="1:46" s="4" customFormat="1" x14ac:dyDescent="0.25">
      <c r="A79" s="39" t="s">
        <v>62</v>
      </c>
      <c r="B79" s="40">
        <v>39356</v>
      </c>
      <c r="C79" s="40">
        <v>39721</v>
      </c>
      <c r="D79" s="41">
        <v>108900</v>
      </c>
      <c r="E79" s="42">
        <v>1</v>
      </c>
      <c r="F79" s="48"/>
      <c r="G79" s="48"/>
      <c r="H79" s="48"/>
      <c r="I79" s="42">
        <v>0</v>
      </c>
      <c r="J79" s="43"/>
      <c r="K79" s="48"/>
      <c r="L79" s="43"/>
      <c r="M79" s="43"/>
      <c r="N79" s="47"/>
      <c r="O79" s="48"/>
      <c r="P79" s="48"/>
      <c r="Q79" s="48"/>
      <c r="R79" s="58"/>
      <c r="S79" s="47"/>
      <c r="T79" s="47"/>
      <c r="U79" s="47"/>
      <c r="V79" s="47"/>
      <c r="W79" s="47"/>
      <c r="X79" s="48"/>
      <c r="Y79" s="48"/>
      <c r="Z79" s="48"/>
      <c r="AA79" s="48"/>
      <c r="AB79" s="48"/>
      <c r="AC79" s="47"/>
      <c r="AD79" s="56"/>
      <c r="AE79" s="56"/>
      <c r="AF79" s="42">
        <v>1</v>
      </c>
      <c r="AG79" s="42">
        <v>52</v>
      </c>
      <c r="AH79" s="42">
        <v>0</v>
      </c>
      <c r="AI79" s="42">
        <v>0</v>
      </c>
      <c r="AJ79" s="42">
        <v>0</v>
      </c>
      <c r="AK79" s="47"/>
      <c r="AL79" s="47"/>
      <c r="AM79" s="47"/>
      <c r="AN79" s="47"/>
      <c r="AO79" s="48"/>
      <c r="AP79" s="47"/>
      <c r="AQ79" s="47"/>
      <c r="AR79" s="48"/>
      <c r="AS79" s="57"/>
      <c r="AT79" s="20"/>
    </row>
    <row r="80" spans="1:46" s="4" customFormat="1" x14ac:dyDescent="0.25">
      <c r="A80" s="39" t="s">
        <v>63</v>
      </c>
      <c r="B80" s="48"/>
      <c r="C80" s="48"/>
      <c r="D80" s="41">
        <v>108418</v>
      </c>
      <c r="E80" s="48"/>
      <c r="F80" s="48"/>
      <c r="G80" s="48"/>
      <c r="H80" s="48"/>
      <c r="I80" s="48"/>
      <c r="J80" s="43"/>
      <c r="K80" s="48"/>
      <c r="L80" s="43"/>
      <c r="M80" s="43"/>
      <c r="N80" s="47"/>
      <c r="O80" s="48"/>
      <c r="P80" s="48"/>
      <c r="Q80" s="48"/>
      <c r="R80" s="58"/>
      <c r="S80" s="47"/>
      <c r="T80" s="47"/>
      <c r="U80" s="47"/>
      <c r="V80" s="47"/>
      <c r="W80" s="47"/>
      <c r="X80" s="48"/>
      <c r="Y80" s="48"/>
      <c r="Z80" s="48"/>
      <c r="AA80" s="48"/>
      <c r="AB80" s="48"/>
      <c r="AC80" s="47"/>
      <c r="AD80" s="56"/>
      <c r="AE80" s="56"/>
      <c r="AF80" s="48"/>
      <c r="AG80" s="48"/>
      <c r="AH80" s="48"/>
      <c r="AI80" s="48"/>
      <c r="AJ80" s="48"/>
      <c r="AK80" s="47"/>
      <c r="AL80" s="47"/>
      <c r="AM80" s="47"/>
      <c r="AN80" s="47"/>
      <c r="AO80" s="48"/>
      <c r="AP80" s="47"/>
      <c r="AQ80" s="47"/>
      <c r="AR80" s="48"/>
      <c r="AS80" s="57"/>
      <c r="AT80" s="20"/>
    </row>
    <row r="81" spans="1:46" s="4" customFormat="1" x14ac:dyDescent="0.25">
      <c r="A81" s="39" t="s">
        <v>64</v>
      </c>
      <c r="B81" s="40">
        <v>39356</v>
      </c>
      <c r="C81" s="40">
        <v>39721</v>
      </c>
      <c r="D81" s="41">
        <v>107502</v>
      </c>
      <c r="E81" s="42">
        <v>1</v>
      </c>
      <c r="F81" s="42">
        <v>0.1</v>
      </c>
      <c r="G81" s="48"/>
      <c r="H81" s="48"/>
      <c r="I81" s="42">
        <v>25</v>
      </c>
      <c r="J81" s="43">
        <v>0</v>
      </c>
      <c r="K81" s="42">
        <v>50</v>
      </c>
      <c r="L81" s="43">
        <v>0</v>
      </c>
      <c r="M81" s="43">
        <v>0</v>
      </c>
      <c r="N81" s="47"/>
      <c r="O81" s="48"/>
      <c r="P81" s="48"/>
      <c r="Q81" s="48"/>
      <c r="R81" s="44">
        <v>0.72</v>
      </c>
      <c r="S81" s="47"/>
      <c r="T81" s="47"/>
      <c r="U81" s="47"/>
      <c r="V81" s="47"/>
      <c r="W81" s="47"/>
      <c r="X81" s="48"/>
      <c r="Y81" s="48"/>
      <c r="Z81" s="48"/>
      <c r="AA81" s="48"/>
      <c r="AB81" s="48"/>
      <c r="AC81" s="47"/>
      <c r="AD81" s="56"/>
      <c r="AE81" s="56"/>
      <c r="AF81" s="42">
        <v>11</v>
      </c>
      <c r="AG81" s="42">
        <v>401</v>
      </c>
      <c r="AH81" s="42">
        <v>2.4</v>
      </c>
      <c r="AI81" s="42">
        <v>7.2</v>
      </c>
      <c r="AJ81" s="42">
        <v>9.1</v>
      </c>
      <c r="AK81" s="43">
        <v>0.52100000000000002</v>
      </c>
      <c r="AL81" s="43">
        <v>0.61699999999999999</v>
      </c>
      <c r="AM81" s="43">
        <v>0.51300000000000001</v>
      </c>
      <c r="AN81" s="43">
        <v>0.48499999999999999</v>
      </c>
      <c r="AO81" s="42">
        <v>1</v>
      </c>
      <c r="AP81" s="47"/>
      <c r="AQ81" s="47"/>
      <c r="AR81" s="42">
        <v>0</v>
      </c>
      <c r="AS81" s="46">
        <v>0</v>
      </c>
      <c r="AT81" s="20"/>
    </row>
    <row r="82" spans="1:46" s="4" customFormat="1" x14ac:dyDescent="0.25">
      <c r="A82" s="39" t="s">
        <v>65</v>
      </c>
      <c r="B82" s="40">
        <v>39356</v>
      </c>
      <c r="C82" s="40">
        <v>39721</v>
      </c>
      <c r="D82" s="41">
        <v>107331</v>
      </c>
      <c r="E82" s="42">
        <v>4</v>
      </c>
      <c r="F82" s="42">
        <v>0.4</v>
      </c>
      <c r="G82" s="42">
        <v>2.5</v>
      </c>
      <c r="H82" s="42">
        <v>1.2</v>
      </c>
      <c r="I82" s="42">
        <v>114</v>
      </c>
      <c r="J82" s="43">
        <v>0.5</v>
      </c>
      <c r="K82" s="42">
        <v>184</v>
      </c>
      <c r="L82" s="43">
        <v>0</v>
      </c>
      <c r="M82" s="43">
        <v>0</v>
      </c>
      <c r="N82" s="43">
        <v>0.05</v>
      </c>
      <c r="O82" s="42">
        <v>3</v>
      </c>
      <c r="P82" s="42">
        <v>9.5</v>
      </c>
      <c r="Q82" s="42">
        <v>8.4</v>
      </c>
      <c r="R82" s="44">
        <v>0.46500000000000002</v>
      </c>
      <c r="S82" s="43">
        <v>0.98</v>
      </c>
      <c r="T82" s="43">
        <v>0.87</v>
      </c>
      <c r="U82" s="43">
        <v>0.93</v>
      </c>
      <c r="V82" s="43">
        <v>0.24</v>
      </c>
      <c r="W82" s="43">
        <v>1.02</v>
      </c>
      <c r="X82" s="42">
        <v>-0.8</v>
      </c>
      <c r="Y82" s="42">
        <v>-0.1</v>
      </c>
      <c r="Z82" s="42">
        <v>0.1</v>
      </c>
      <c r="AA82" s="42">
        <v>0</v>
      </c>
      <c r="AB82" s="42">
        <v>-0.8</v>
      </c>
      <c r="AC82" s="43">
        <v>0.34499999999999997</v>
      </c>
      <c r="AD82" s="45">
        <v>250</v>
      </c>
      <c r="AE82" s="45">
        <v>41.67</v>
      </c>
      <c r="AF82" s="42">
        <v>55</v>
      </c>
      <c r="AG82" s="42">
        <v>2285</v>
      </c>
      <c r="AH82" s="42">
        <v>12.2</v>
      </c>
      <c r="AI82" s="42">
        <v>6</v>
      </c>
      <c r="AJ82" s="42">
        <v>56.4</v>
      </c>
      <c r="AK82" s="43">
        <v>0.81200000000000006</v>
      </c>
      <c r="AL82" s="43">
        <v>0.752</v>
      </c>
      <c r="AM82" s="43">
        <v>0.75600000000000001</v>
      </c>
      <c r="AN82" s="43">
        <v>0.72699999999999998</v>
      </c>
      <c r="AO82" s="42">
        <v>2</v>
      </c>
      <c r="AP82" s="43">
        <v>1</v>
      </c>
      <c r="AQ82" s="43">
        <v>1</v>
      </c>
      <c r="AR82" s="42">
        <v>0</v>
      </c>
      <c r="AS82" s="46">
        <v>0</v>
      </c>
      <c r="AT82" s="20"/>
    </row>
    <row r="83" spans="1:46" s="4" customFormat="1" x14ac:dyDescent="0.25">
      <c r="A83" s="39" t="s">
        <v>66</v>
      </c>
      <c r="B83" s="40">
        <v>39356</v>
      </c>
      <c r="C83" s="40">
        <v>39721</v>
      </c>
      <c r="D83" s="41">
        <v>106927</v>
      </c>
      <c r="E83" s="42">
        <v>1</v>
      </c>
      <c r="F83" s="42">
        <v>0</v>
      </c>
      <c r="G83" s="48"/>
      <c r="H83" s="48"/>
      <c r="I83" s="42">
        <v>0</v>
      </c>
      <c r="J83" s="43"/>
      <c r="K83" s="48"/>
      <c r="L83" s="43"/>
      <c r="M83" s="43"/>
      <c r="N83" s="47"/>
      <c r="O83" s="48"/>
      <c r="P83" s="48"/>
      <c r="Q83" s="48"/>
      <c r="R83" s="58"/>
      <c r="S83" s="47"/>
      <c r="T83" s="47"/>
      <c r="U83" s="47"/>
      <c r="V83" s="47"/>
      <c r="W83" s="47"/>
      <c r="X83" s="48"/>
      <c r="Y83" s="48"/>
      <c r="Z83" s="48"/>
      <c r="AA83" s="48"/>
      <c r="AB83" s="48"/>
      <c r="AC83" s="47"/>
      <c r="AD83" s="56"/>
      <c r="AE83" s="56"/>
      <c r="AF83" s="42">
        <v>6</v>
      </c>
      <c r="AG83" s="42">
        <v>77</v>
      </c>
      <c r="AH83" s="42">
        <v>12.2</v>
      </c>
      <c r="AI83" s="42">
        <v>1.7</v>
      </c>
      <c r="AJ83" s="42">
        <v>1.8</v>
      </c>
      <c r="AK83" s="47"/>
      <c r="AL83" s="47"/>
      <c r="AM83" s="47"/>
      <c r="AN83" s="47"/>
      <c r="AO83" s="42">
        <v>1</v>
      </c>
      <c r="AP83" s="47"/>
      <c r="AQ83" s="47"/>
      <c r="AR83" s="42">
        <v>0</v>
      </c>
      <c r="AS83" s="46">
        <v>0</v>
      </c>
      <c r="AT83" s="20"/>
    </row>
    <row r="84" spans="1:46" s="4" customFormat="1" x14ac:dyDescent="0.25">
      <c r="A84" s="39" t="s">
        <v>67</v>
      </c>
      <c r="B84" s="40">
        <v>39264</v>
      </c>
      <c r="C84" s="40">
        <v>39629</v>
      </c>
      <c r="D84" s="41">
        <v>105947</v>
      </c>
      <c r="E84" s="42">
        <v>1</v>
      </c>
      <c r="F84" s="48"/>
      <c r="G84" s="42">
        <v>0.1</v>
      </c>
      <c r="H84" s="48"/>
      <c r="I84" s="42">
        <v>0</v>
      </c>
      <c r="J84" s="43"/>
      <c r="K84" s="48"/>
      <c r="L84" s="43"/>
      <c r="M84" s="43"/>
      <c r="N84" s="47"/>
      <c r="O84" s="48"/>
      <c r="P84" s="48"/>
      <c r="Q84" s="48"/>
      <c r="R84" s="58"/>
      <c r="S84" s="47"/>
      <c r="T84" s="47"/>
      <c r="U84" s="47"/>
      <c r="V84" s="47"/>
      <c r="W84" s="47"/>
      <c r="X84" s="48"/>
      <c r="Y84" s="48"/>
      <c r="Z84" s="48"/>
      <c r="AA84" s="48"/>
      <c r="AB84" s="48"/>
      <c r="AC84" s="47"/>
      <c r="AD84" s="56"/>
      <c r="AE84" s="56"/>
      <c r="AF84" s="42">
        <v>2</v>
      </c>
      <c r="AG84" s="42">
        <v>89</v>
      </c>
      <c r="AH84" s="42">
        <v>14.2</v>
      </c>
      <c r="AI84" s="42">
        <v>0</v>
      </c>
      <c r="AJ84" s="42">
        <v>0</v>
      </c>
      <c r="AK84" s="43">
        <v>0.55000000000000004</v>
      </c>
      <c r="AL84" s="43">
        <v>0.88</v>
      </c>
      <c r="AM84" s="43">
        <v>0.46</v>
      </c>
      <c r="AN84" s="47"/>
      <c r="AO84" s="48"/>
      <c r="AP84" s="47"/>
      <c r="AQ84" s="47"/>
      <c r="AR84" s="48"/>
      <c r="AS84" s="57"/>
      <c r="AT84" s="20"/>
    </row>
    <row r="85" spans="1:46" s="4" customFormat="1" x14ac:dyDescent="0.25">
      <c r="A85" s="39" t="s">
        <v>68</v>
      </c>
      <c r="B85" s="40">
        <v>39356</v>
      </c>
      <c r="C85" s="40">
        <v>39721</v>
      </c>
      <c r="D85" s="41">
        <v>105741</v>
      </c>
      <c r="E85" s="42">
        <v>1</v>
      </c>
      <c r="F85" s="48"/>
      <c r="G85" s="48"/>
      <c r="H85" s="42">
        <v>0</v>
      </c>
      <c r="I85" s="42">
        <v>97</v>
      </c>
      <c r="J85" s="43">
        <v>0.18556701030927836</v>
      </c>
      <c r="K85" s="42">
        <v>284</v>
      </c>
      <c r="L85" s="43">
        <v>4.1237113402061855E-2</v>
      </c>
      <c r="M85" s="43">
        <v>2.0618556701030927E-2</v>
      </c>
      <c r="N85" s="43">
        <v>0.01</v>
      </c>
      <c r="O85" s="42">
        <v>5.6</v>
      </c>
      <c r="P85" s="42">
        <v>6.1</v>
      </c>
      <c r="Q85" s="42">
        <v>5.7</v>
      </c>
      <c r="R85" s="44">
        <v>0.92800000000000005</v>
      </c>
      <c r="S85" s="43">
        <v>1</v>
      </c>
      <c r="T85" s="43">
        <v>0.44</v>
      </c>
      <c r="U85" s="43">
        <v>0.67</v>
      </c>
      <c r="V85" s="43">
        <v>0.44</v>
      </c>
      <c r="W85" s="43">
        <v>1</v>
      </c>
      <c r="X85" s="42">
        <v>-0.2</v>
      </c>
      <c r="Y85" s="42">
        <v>0.1</v>
      </c>
      <c r="Z85" s="42">
        <v>-0.2</v>
      </c>
      <c r="AA85" s="42">
        <v>0.4</v>
      </c>
      <c r="AB85" s="42">
        <v>-0.8</v>
      </c>
      <c r="AC85" s="47"/>
      <c r="AD85" s="56"/>
      <c r="AE85" s="56"/>
      <c r="AF85" s="42">
        <v>3</v>
      </c>
      <c r="AG85" s="42">
        <v>54</v>
      </c>
      <c r="AH85" s="42">
        <v>6.8</v>
      </c>
      <c r="AI85" s="42">
        <v>2</v>
      </c>
      <c r="AJ85" s="42">
        <v>4</v>
      </c>
      <c r="AK85" s="47"/>
      <c r="AL85" s="47"/>
      <c r="AM85" s="47"/>
      <c r="AN85" s="47"/>
      <c r="AO85" s="42">
        <v>1</v>
      </c>
      <c r="AP85" s="43">
        <v>1</v>
      </c>
      <c r="AQ85" s="43">
        <v>1</v>
      </c>
      <c r="AR85" s="42">
        <v>7</v>
      </c>
      <c r="AS85" s="46">
        <v>0</v>
      </c>
      <c r="AT85" s="20"/>
    </row>
    <row r="86" spans="1:46" s="4" customFormat="1" x14ac:dyDescent="0.25">
      <c r="A86" s="39" t="s">
        <v>69</v>
      </c>
      <c r="B86" s="48"/>
      <c r="C86" s="48"/>
      <c r="D86" s="41">
        <v>104729</v>
      </c>
      <c r="E86" s="48"/>
      <c r="F86" s="48"/>
      <c r="G86" s="48"/>
      <c r="H86" s="48"/>
      <c r="I86" s="48"/>
      <c r="J86" s="43"/>
      <c r="K86" s="48"/>
      <c r="L86" s="43"/>
      <c r="M86" s="43"/>
      <c r="N86" s="47"/>
      <c r="O86" s="48"/>
      <c r="P86" s="48"/>
      <c r="Q86" s="48"/>
      <c r="R86" s="58"/>
      <c r="S86" s="47"/>
      <c r="T86" s="47"/>
      <c r="U86" s="47"/>
      <c r="V86" s="47"/>
      <c r="W86" s="47"/>
      <c r="X86" s="48"/>
      <c r="Y86" s="48"/>
      <c r="Z86" s="48"/>
      <c r="AA86" s="48"/>
      <c r="AB86" s="48"/>
      <c r="AC86" s="47"/>
      <c r="AD86" s="56"/>
      <c r="AE86" s="56"/>
      <c r="AF86" s="48"/>
      <c r="AG86" s="48"/>
      <c r="AH86" s="48"/>
      <c r="AI86" s="48"/>
      <c r="AJ86" s="48"/>
      <c r="AK86" s="47"/>
      <c r="AL86" s="47"/>
      <c r="AM86" s="47"/>
      <c r="AN86" s="47"/>
      <c r="AO86" s="48"/>
      <c r="AP86" s="47"/>
      <c r="AQ86" s="47"/>
      <c r="AR86" s="48"/>
      <c r="AS86" s="57"/>
      <c r="AT86" s="20"/>
    </row>
    <row r="87" spans="1:46" s="4" customFormat="1" x14ac:dyDescent="0.25">
      <c r="A87" s="39" t="s">
        <v>70</v>
      </c>
      <c r="B87" s="40">
        <v>39356</v>
      </c>
      <c r="C87" s="40">
        <v>39721</v>
      </c>
      <c r="D87" s="41">
        <v>104729</v>
      </c>
      <c r="E87" s="42">
        <v>7</v>
      </c>
      <c r="F87" s="48"/>
      <c r="G87" s="42">
        <v>0</v>
      </c>
      <c r="H87" s="42">
        <v>0</v>
      </c>
      <c r="I87" s="42">
        <v>60</v>
      </c>
      <c r="J87" s="43">
        <v>1</v>
      </c>
      <c r="K87" s="42">
        <v>136</v>
      </c>
      <c r="L87" s="43">
        <v>0</v>
      </c>
      <c r="M87" s="43">
        <v>0</v>
      </c>
      <c r="N87" s="47"/>
      <c r="O87" s="42">
        <v>2.4</v>
      </c>
      <c r="P87" s="42">
        <v>10</v>
      </c>
      <c r="Q87" s="42">
        <v>9.1999999999999993</v>
      </c>
      <c r="R87" s="44">
        <v>0.96699999999999997</v>
      </c>
      <c r="S87" s="43">
        <v>0.98</v>
      </c>
      <c r="T87" s="43">
        <v>0.73</v>
      </c>
      <c r="U87" s="43">
        <v>0.84</v>
      </c>
      <c r="V87" s="43">
        <v>0.16</v>
      </c>
      <c r="W87" s="43">
        <v>1</v>
      </c>
      <c r="X87" s="42">
        <v>0.4</v>
      </c>
      <c r="Y87" s="42">
        <v>0.1</v>
      </c>
      <c r="Z87" s="42">
        <v>0</v>
      </c>
      <c r="AA87" s="42">
        <v>0</v>
      </c>
      <c r="AB87" s="42">
        <v>1</v>
      </c>
      <c r="AC87" s="43">
        <v>0.15</v>
      </c>
      <c r="AD87" s="45">
        <v>880</v>
      </c>
      <c r="AE87" s="45">
        <v>16.920000000000002</v>
      </c>
      <c r="AF87" s="42">
        <v>6</v>
      </c>
      <c r="AG87" s="42">
        <v>165</v>
      </c>
      <c r="AH87" s="42">
        <v>6.8</v>
      </c>
      <c r="AI87" s="42">
        <v>6</v>
      </c>
      <c r="AJ87" s="42">
        <v>6</v>
      </c>
      <c r="AK87" s="43">
        <v>2.7E-2</v>
      </c>
      <c r="AL87" s="43">
        <v>0.11799999999999999</v>
      </c>
      <c r="AM87" s="43">
        <v>0.10299999999999999</v>
      </c>
      <c r="AN87" s="43">
        <v>4.1000000000000002E-2</v>
      </c>
      <c r="AO87" s="42">
        <v>7</v>
      </c>
      <c r="AP87" s="47"/>
      <c r="AQ87" s="47"/>
      <c r="AR87" s="42">
        <v>0</v>
      </c>
      <c r="AS87" s="46">
        <v>0</v>
      </c>
      <c r="AT87" s="20"/>
    </row>
    <row r="88" spans="1:46" s="4" customFormat="1" x14ac:dyDescent="0.25">
      <c r="A88" s="39" t="s">
        <v>71</v>
      </c>
      <c r="B88" s="48"/>
      <c r="C88" s="48"/>
      <c r="D88" s="41">
        <v>104283</v>
      </c>
      <c r="E88" s="48"/>
      <c r="F88" s="48"/>
      <c r="G88" s="48"/>
      <c r="H88" s="48"/>
      <c r="I88" s="48"/>
      <c r="J88" s="43"/>
      <c r="K88" s="48"/>
      <c r="L88" s="43"/>
      <c r="M88" s="43"/>
      <c r="N88" s="47"/>
      <c r="O88" s="48"/>
      <c r="P88" s="48"/>
      <c r="Q88" s="48"/>
      <c r="R88" s="58"/>
      <c r="S88" s="47"/>
      <c r="T88" s="47"/>
      <c r="U88" s="47"/>
      <c r="V88" s="47"/>
      <c r="W88" s="47"/>
      <c r="X88" s="48"/>
      <c r="Y88" s="48"/>
      <c r="Z88" s="48"/>
      <c r="AA88" s="48"/>
      <c r="AB88" s="48"/>
      <c r="AC88" s="47"/>
      <c r="AD88" s="56"/>
      <c r="AE88" s="56"/>
      <c r="AF88" s="48"/>
      <c r="AG88" s="48"/>
      <c r="AH88" s="48"/>
      <c r="AI88" s="48"/>
      <c r="AJ88" s="48"/>
      <c r="AK88" s="47"/>
      <c r="AL88" s="47"/>
      <c r="AM88" s="47"/>
      <c r="AN88" s="47"/>
      <c r="AO88" s="48"/>
      <c r="AP88" s="47"/>
      <c r="AQ88" s="47"/>
      <c r="AR88" s="48"/>
      <c r="AS88" s="57"/>
      <c r="AT88" s="20"/>
    </row>
    <row r="89" spans="1:46" s="4" customFormat="1" x14ac:dyDescent="0.25">
      <c r="A89" s="39" t="s">
        <v>72</v>
      </c>
      <c r="B89" s="40">
        <v>39356</v>
      </c>
      <c r="C89" s="40">
        <v>39721</v>
      </c>
      <c r="D89" s="41">
        <v>102813</v>
      </c>
      <c r="E89" s="42">
        <v>6</v>
      </c>
      <c r="F89" s="42">
        <v>0.4</v>
      </c>
      <c r="G89" s="42">
        <v>4.5</v>
      </c>
      <c r="H89" s="42">
        <v>0.5</v>
      </c>
      <c r="I89" s="42">
        <v>752</v>
      </c>
      <c r="J89" s="43">
        <v>0.99867021276595747</v>
      </c>
      <c r="K89" s="42">
        <v>3969</v>
      </c>
      <c r="L89" s="43">
        <v>6.648936170212766E-3</v>
      </c>
      <c r="M89" s="43">
        <v>4.5212765957446811E-2</v>
      </c>
      <c r="N89" s="43">
        <v>0.27</v>
      </c>
      <c r="O89" s="42">
        <v>0.7</v>
      </c>
      <c r="P89" s="42">
        <v>11.4</v>
      </c>
      <c r="Q89" s="42">
        <v>7.1</v>
      </c>
      <c r="R89" s="44">
        <v>2.9000000000000001E-2</v>
      </c>
      <c r="S89" s="43">
        <v>1</v>
      </c>
      <c r="T89" s="43">
        <v>0.85</v>
      </c>
      <c r="U89" s="43">
        <v>0.87</v>
      </c>
      <c r="V89" s="43">
        <v>0.67</v>
      </c>
      <c r="W89" s="43">
        <v>1</v>
      </c>
      <c r="X89" s="42">
        <v>0</v>
      </c>
      <c r="Y89" s="42">
        <v>1.8</v>
      </c>
      <c r="Z89" s="42">
        <v>1.6</v>
      </c>
      <c r="AA89" s="42">
        <v>0.7</v>
      </c>
      <c r="AB89" s="42">
        <v>0.4</v>
      </c>
      <c r="AC89" s="43">
        <v>0.10299999999999999</v>
      </c>
      <c r="AD89" s="45">
        <v>8768.36</v>
      </c>
      <c r="AE89" s="45">
        <v>11.75</v>
      </c>
      <c r="AF89" s="42">
        <v>23</v>
      </c>
      <c r="AG89" s="42">
        <v>1153</v>
      </c>
      <c r="AH89" s="42">
        <v>8.6999999999999993</v>
      </c>
      <c r="AI89" s="42">
        <v>5.6</v>
      </c>
      <c r="AJ89" s="42">
        <v>21.4</v>
      </c>
      <c r="AK89" s="43">
        <v>0.77700000000000002</v>
      </c>
      <c r="AL89" s="43">
        <v>0.81</v>
      </c>
      <c r="AM89" s="43">
        <v>0.78700000000000003</v>
      </c>
      <c r="AN89" s="43">
        <v>0.88700000000000001</v>
      </c>
      <c r="AO89" s="42">
        <v>1</v>
      </c>
      <c r="AP89" s="47"/>
      <c r="AQ89" s="47"/>
      <c r="AR89" s="42">
        <v>0</v>
      </c>
      <c r="AS89" s="46">
        <v>0</v>
      </c>
      <c r="AT89" s="20"/>
    </row>
    <row r="90" spans="1:46" s="4" customFormat="1" x14ac:dyDescent="0.25">
      <c r="A90" s="39" t="s">
        <v>73</v>
      </c>
      <c r="B90" s="40">
        <v>39356</v>
      </c>
      <c r="C90" s="40">
        <v>39721</v>
      </c>
      <c r="D90" s="41">
        <v>101578</v>
      </c>
      <c r="E90" s="42">
        <v>1</v>
      </c>
      <c r="F90" s="42">
        <v>0.5</v>
      </c>
      <c r="G90" s="42">
        <v>5.5</v>
      </c>
      <c r="H90" s="42">
        <v>0.2</v>
      </c>
      <c r="I90" s="42">
        <v>76</v>
      </c>
      <c r="J90" s="43">
        <v>0.94736842105263153</v>
      </c>
      <c r="K90" s="42">
        <v>298</v>
      </c>
      <c r="L90" s="43">
        <v>5.2631578947368418E-2</v>
      </c>
      <c r="M90" s="43">
        <v>0.10526315789473684</v>
      </c>
      <c r="N90" s="47"/>
      <c r="O90" s="42">
        <v>1.1000000000000001</v>
      </c>
      <c r="P90" s="42">
        <v>11.8</v>
      </c>
      <c r="Q90" s="42">
        <v>5.2</v>
      </c>
      <c r="R90" s="44">
        <v>0.65800000000000003</v>
      </c>
      <c r="S90" s="43">
        <v>0.99</v>
      </c>
      <c r="T90" s="43">
        <v>0.82</v>
      </c>
      <c r="U90" s="43">
        <v>0.86</v>
      </c>
      <c r="V90" s="43">
        <v>0.69</v>
      </c>
      <c r="W90" s="43">
        <v>1</v>
      </c>
      <c r="X90" s="42">
        <v>-0.2</v>
      </c>
      <c r="Y90" s="42">
        <v>0.1</v>
      </c>
      <c r="Z90" s="42">
        <v>0.5</v>
      </c>
      <c r="AA90" s="42">
        <v>0.1</v>
      </c>
      <c r="AB90" s="42">
        <v>0.1</v>
      </c>
      <c r="AC90" s="43">
        <v>0.254</v>
      </c>
      <c r="AD90" s="45">
        <v>2000</v>
      </c>
      <c r="AE90" s="45">
        <v>35.090000000000003</v>
      </c>
      <c r="AF90" s="42">
        <v>41</v>
      </c>
      <c r="AG90" s="42">
        <v>1702</v>
      </c>
      <c r="AH90" s="42">
        <v>0.6</v>
      </c>
      <c r="AI90" s="42">
        <v>3.6</v>
      </c>
      <c r="AJ90" s="42">
        <v>5.9</v>
      </c>
      <c r="AK90" s="47"/>
      <c r="AL90" s="43">
        <v>0.85699999999999998</v>
      </c>
      <c r="AM90" s="47"/>
      <c r="AN90" s="47"/>
      <c r="AO90" s="42">
        <v>1</v>
      </c>
      <c r="AP90" s="43">
        <v>1</v>
      </c>
      <c r="AQ90" s="43">
        <v>1</v>
      </c>
      <c r="AR90" s="42">
        <v>0</v>
      </c>
      <c r="AS90" s="46">
        <v>0</v>
      </c>
      <c r="AT90" s="20"/>
    </row>
    <row r="91" spans="1:46" s="4" customFormat="1" x14ac:dyDescent="0.25">
      <c r="A91" s="39" t="s">
        <v>74</v>
      </c>
      <c r="B91" s="40">
        <v>39356</v>
      </c>
      <c r="C91" s="40">
        <v>39721</v>
      </c>
      <c r="D91" s="41">
        <v>101532</v>
      </c>
      <c r="E91" s="42">
        <v>2</v>
      </c>
      <c r="F91" s="42">
        <v>0.2</v>
      </c>
      <c r="G91" s="42">
        <v>1.3</v>
      </c>
      <c r="H91" s="42">
        <v>0</v>
      </c>
      <c r="I91" s="42">
        <v>17</v>
      </c>
      <c r="J91" s="43">
        <v>0.35294117647058826</v>
      </c>
      <c r="K91" s="42">
        <v>46</v>
      </c>
      <c r="L91" s="43">
        <v>5.8823529411764705E-2</v>
      </c>
      <c r="M91" s="43">
        <v>0.29411764705882354</v>
      </c>
      <c r="N91" s="47"/>
      <c r="O91" s="42">
        <v>1.4</v>
      </c>
      <c r="P91" s="42">
        <v>6</v>
      </c>
      <c r="Q91" s="42">
        <v>5.2</v>
      </c>
      <c r="R91" s="44">
        <v>0.94099999999999995</v>
      </c>
      <c r="S91" s="43">
        <v>1</v>
      </c>
      <c r="T91" s="43">
        <v>0.67</v>
      </c>
      <c r="U91" s="43">
        <v>0.83</v>
      </c>
      <c r="V91" s="43">
        <v>0.83</v>
      </c>
      <c r="W91" s="43">
        <v>1</v>
      </c>
      <c r="X91" s="42">
        <v>0.1</v>
      </c>
      <c r="Y91" s="42">
        <v>1</v>
      </c>
      <c r="Z91" s="42">
        <v>0.7</v>
      </c>
      <c r="AA91" s="42">
        <v>0</v>
      </c>
      <c r="AB91" s="42">
        <v>0.3</v>
      </c>
      <c r="AC91" s="43">
        <v>0.33300000000000002</v>
      </c>
      <c r="AD91" s="45">
        <v>0</v>
      </c>
      <c r="AE91" s="45">
        <v>0</v>
      </c>
      <c r="AF91" s="42">
        <v>15</v>
      </c>
      <c r="AG91" s="42">
        <v>345</v>
      </c>
      <c r="AH91" s="42">
        <v>1.4</v>
      </c>
      <c r="AI91" s="42">
        <v>6.9</v>
      </c>
      <c r="AJ91" s="42">
        <v>7.4</v>
      </c>
      <c r="AK91" s="47"/>
      <c r="AL91" s="47"/>
      <c r="AM91" s="47"/>
      <c r="AN91" s="47"/>
      <c r="AO91" s="42">
        <v>2</v>
      </c>
      <c r="AP91" s="43">
        <v>0.2</v>
      </c>
      <c r="AQ91" s="43">
        <v>0</v>
      </c>
      <c r="AR91" s="42">
        <v>0</v>
      </c>
      <c r="AS91" s="46">
        <v>0</v>
      </c>
      <c r="AT91" s="20"/>
    </row>
    <row r="92" spans="1:46" s="4" customFormat="1" x14ac:dyDescent="0.25">
      <c r="A92" s="39" t="s">
        <v>75</v>
      </c>
      <c r="B92" s="40">
        <v>39304</v>
      </c>
      <c r="C92" s="40">
        <v>39721</v>
      </c>
      <c r="D92" s="41">
        <v>101498</v>
      </c>
      <c r="E92" s="42">
        <v>1</v>
      </c>
      <c r="F92" s="42">
        <v>2</v>
      </c>
      <c r="G92" s="48"/>
      <c r="H92" s="42">
        <v>5.4</v>
      </c>
      <c r="I92" s="42">
        <v>1062</v>
      </c>
      <c r="J92" s="43">
        <v>0.94350282485875703</v>
      </c>
      <c r="K92" s="42">
        <v>1982</v>
      </c>
      <c r="L92" s="43">
        <v>5.1789077212806026E-2</v>
      </c>
      <c r="M92" s="43">
        <v>8.4745762711864406E-3</v>
      </c>
      <c r="N92" s="43">
        <v>0.7</v>
      </c>
      <c r="O92" s="42">
        <v>3.3</v>
      </c>
      <c r="P92" s="42">
        <v>12</v>
      </c>
      <c r="Q92" s="42">
        <v>12</v>
      </c>
      <c r="R92" s="44">
        <v>0.63</v>
      </c>
      <c r="S92" s="43">
        <v>1</v>
      </c>
      <c r="T92" s="43">
        <v>0.99</v>
      </c>
      <c r="U92" s="43">
        <v>0.99</v>
      </c>
      <c r="V92" s="43">
        <v>0.12</v>
      </c>
      <c r="W92" s="43">
        <v>1</v>
      </c>
      <c r="X92" s="42">
        <v>0</v>
      </c>
      <c r="Y92" s="42">
        <v>0.6</v>
      </c>
      <c r="Z92" s="42">
        <v>0.5</v>
      </c>
      <c r="AA92" s="42">
        <v>0.3</v>
      </c>
      <c r="AB92" s="42">
        <v>-0.5</v>
      </c>
      <c r="AC92" s="43">
        <v>1.4E-2</v>
      </c>
      <c r="AD92" s="45">
        <v>-18148</v>
      </c>
      <c r="AE92" s="45">
        <v>-19.39</v>
      </c>
      <c r="AF92" s="42">
        <v>18</v>
      </c>
      <c r="AG92" s="42">
        <v>1639</v>
      </c>
      <c r="AH92" s="42">
        <v>0.1</v>
      </c>
      <c r="AI92" s="42">
        <v>5.6</v>
      </c>
      <c r="AJ92" s="42">
        <v>11.1</v>
      </c>
      <c r="AK92" s="43">
        <v>0.22700000000000001</v>
      </c>
      <c r="AL92" s="43">
        <v>0.23200000000000001</v>
      </c>
      <c r="AM92" s="43">
        <v>0.22500000000000001</v>
      </c>
      <c r="AN92" s="43">
        <v>0.21099999999999999</v>
      </c>
      <c r="AO92" s="42">
        <v>1</v>
      </c>
      <c r="AP92" s="47"/>
      <c r="AQ92" s="43">
        <v>1</v>
      </c>
      <c r="AR92" s="42">
        <v>0</v>
      </c>
      <c r="AS92" s="46">
        <v>6000</v>
      </c>
      <c r="AT92" s="20"/>
    </row>
    <row r="93" spans="1:46" s="4" customFormat="1" x14ac:dyDescent="0.25">
      <c r="A93" s="39" t="s">
        <v>76</v>
      </c>
      <c r="B93" s="40">
        <v>39356</v>
      </c>
      <c r="C93" s="40">
        <v>39721</v>
      </c>
      <c r="D93" s="41">
        <v>101434</v>
      </c>
      <c r="E93" s="42">
        <v>1</v>
      </c>
      <c r="F93" s="48"/>
      <c r="G93" s="48"/>
      <c r="H93" s="48"/>
      <c r="I93" s="42">
        <v>94</v>
      </c>
      <c r="J93" s="43">
        <v>0.32978723404255317</v>
      </c>
      <c r="K93" s="42">
        <v>249</v>
      </c>
      <c r="L93" s="43">
        <v>1.0638297872340425E-2</v>
      </c>
      <c r="M93" s="43">
        <v>5.3191489361702128E-2</v>
      </c>
      <c r="N93" s="43">
        <v>0.24</v>
      </c>
      <c r="O93" s="42">
        <v>0.7</v>
      </c>
      <c r="P93" s="42">
        <v>8.9</v>
      </c>
      <c r="Q93" s="42">
        <v>5</v>
      </c>
      <c r="R93" s="44">
        <v>0.46800000000000003</v>
      </c>
      <c r="S93" s="43">
        <v>1</v>
      </c>
      <c r="T93" s="43">
        <v>0.81</v>
      </c>
      <c r="U93" s="43">
        <v>0.71</v>
      </c>
      <c r="V93" s="43">
        <v>0.65</v>
      </c>
      <c r="W93" s="43">
        <v>1</v>
      </c>
      <c r="X93" s="42">
        <v>0.1</v>
      </c>
      <c r="Y93" s="42">
        <v>1.3</v>
      </c>
      <c r="Z93" s="42">
        <v>-0.3</v>
      </c>
      <c r="AA93" s="42">
        <v>0.7</v>
      </c>
      <c r="AB93" s="42">
        <v>0.6</v>
      </c>
      <c r="AC93" s="47"/>
      <c r="AD93" s="45">
        <v>-128</v>
      </c>
      <c r="AE93" s="45">
        <v>-4.13</v>
      </c>
      <c r="AF93" s="42">
        <v>2</v>
      </c>
      <c r="AG93" s="42">
        <v>30</v>
      </c>
      <c r="AH93" s="42">
        <v>0.5</v>
      </c>
      <c r="AI93" s="42">
        <v>4</v>
      </c>
      <c r="AJ93" s="42">
        <v>6</v>
      </c>
      <c r="AK93" s="47"/>
      <c r="AL93" s="43">
        <v>0.72699999999999998</v>
      </c>
      <c r="AM93" s="43">
        <v>0.63</v>
      </c>
      <c r="AN93" s="43">
        <v>0.6</v>
      </c>
      <c r="AO93" s="42">
        <v>1</v>
      </c>
      <c r="AP93" s="47"/>
      <c r="AQ93" s="47"/>
      <c r="AR93" s="42">
        <v>0</v>
      </c>
      <c r="AS93" s="46">
        <v>0</v>
      </c>
      <c r="AT93" s="20"/>
    </row>
    <row r="94" spans="1:46" s="100" customFormat="1" ht="15.75" thickBot="1" x14ac:dyDescent="0.3">
      <c r="A94" s="90" t="s">
        <v>77</v>
      </c>
      <c r="B94" s="91">
        <v>39356</v>
      </c>
      <c r="C94" s="91">
        <v>39721</v>
      </c>
      <c r="D94" s="92">
        <v>100965</v>
      </c>
      <c r="E94" s="93">
        <v>1</v>
      </c>
      <c r="F94" s="93">
        <v>0.1</v>
      </c>
      <c r="G94" s="93">
        <v>0.1</v>
      </c>
      <c r="H94" s="93">
        <v>0</v>
      </c>
      <c r="I94" s="93">
        <v>0</v>
      </c>
      <c r="J94" s="82"/>
      <c r="K94" s="94"/>
      <c r="L94" s="82"/>
      <c r="M94" s="82"/>
      <c r="N94" s="95"/>
      <c r="O94" s="94"/>
      <c r="P94" s="94"/>
      <c r="Q94" s="94"/>
      <c r="R94" s="96"/>
      <c r="S94" s="95"/>
      <c r="T94" s="95"/>
      <c r="U94" s="95"/>
      <c r="V94" s="95"/>
      <c r="W94" s="95"/>
      <c r="X94" s="94"/>
      <c r="Y94" s="94"/>
      <c r="Z94" s="94"/>
      <c r="AA94" s="94"/>
      <c r="AB94" s="94"/>
      <c r="AC94" s="95"/>
      <c r="AD94" s="97"/>
      <c r="AE94" s="97"/>
      <c r="AF94" s="93">
        <v>5</v>
      </c>
      <c r="AG94" s="93">
        <v>105</v>
      </c>
      <c r="AH94" s="93">
        <v>7.3</v>
      </c>
      <c r="AI94" s="93">
        <v>6</v>
      </c>
      <c r="AJ94" s="93">
        <v>9.6</v>
      </c>
      <c r="AK94" s="82">
        <v>0.39800000000000002</v>
      </c>
      <c r="AL94" s="82">
        <v>0.48099999999999998</v>
      </c>
      <c r="AM94" s="82">
        <v>0.39600000000000002</v>
      </c>
      <c r="AN94" s="82">
        <v>0.63400000000000001</v>
      </c>
      <c r="AO94" s="94"/>
      <c r="AP94" s="95"/>
      <c r="AQ94" s="95"/>
      <c r="AR94" s="94"/>
      <c r="AS94" s="98"/>
      <c r="AT94" s="99"/>
    </row>
    <row r="95" spans="1:46" s="89" customFormat="1" ht="15.75" thickTop="1" x14ac:dyDescent="0.25">
      <c r="A95" s="72" t="s">
        <v>138</v>
      </c>
      <c r="B95" s="50">
        <v>39356</v>
      </c>
      <c r="C95" s="50">
        <v>39721</v>
      </c>
      <c r="D95" s="74">
        <f>AVERAGE(D72:D94)</f>
        <v>108811.60869565218</v>
      </c>
      <c r="E95" s="75">
        <f>AVERAGE(E72:E94)</f>
        <v>2.0526315789473686</v>
      </c>
      <c r="F95" s="75">
        <f t="shared" ref="F95:K95" si="33">AVERAGE(F72:F94)</f>
        <v>0.52222222222222214</v>
      </c>
      <c r="G95" s="75">
        <f t="shared" si="33"/>
        <v>1.6083333333333334</v>
      </c>
      <c r="H95" s="75">
        <f t="shared" si="33"/>
        <v>0.64166666666666672</v>
      </c>
      <c r="I95" s="75">
        <f t="shared" si="33"/>
        <v>131.36842105263159</v>
      </c>
      <c r="J95" s="76">
        <v>1.4566943473193472</v>
      </c>
      <c r="K95" s="75">
        <f t="shared" si="33"/>
        <v>639.58333333333337</v>
      </c>
      <c r="L95" s="76">
        <v>0.15816417378917377</v>
      </c>
      <c r="M95" s="76">
        <v>6.4703525641025633E-2</v>
      </c>
      <c r="N95" s="76">
        <f t="shared" ref="N95" si="34">AVERAGE(N72:N94)</f>
        <v>0.20249999999999999</v>
      </c>
      <c r="O95" s="75">
        <f t="shared" ref="O95" si="35">AVERAGE(O72:O94)</f>
        <v>2.8454545454545457</v>
      </c>
      <c r="P95" s="75">
        <f t="shared" ref="P95" si="36">AVERAGE(P72:P94)</f>
        <v>8.8454545454545457</v>
      </c>
      <c r="Q95" s="75">
        <f>AVERAGE(Q72:Q94)</f>
        <v>5.9545454545454541</v>
      </c>
      <c r="R95" s="77">
        <f>AVERAGE(R72:R94)</f>
        <v>0.6599166666666666</v>
      </c>
      <c r="S95" s="76">
        <f t="shared" ref="S95:T95" si="37">AVERAGE(S72:S94)</f>
        <v>0.8981818181818183</v>
      </c>
      <c r="T95" s="76">
        <f t="shared" si="37"/>
        <v>0.78181818181818175</v>
      </c>
      <c r="U95" s="76">
        <f t="shared" ref="U95" si="38">AVERAGE(U72:U94)</f>
        <v>0.87909090909090926</v>
      </c>
      <c r="V95" s="76">
        <f t="shared" ref="V95" si="39">AVERAGE(V72:V94)</f>
        <v>0.51454545454545453</v>
      </c>
      <c r="W95" s="76">
        <f t="shared" ref="W95" si="40">AVERAGE(W72:W94)</f>
        <v>0.92545454545454542</v>
      </c>
      <c r="X95" s="72">
        <f t="shared" ref="X95" si="41">AVERAGE(X72:X94)</f>
        <v>-0.20000000000000007</v>
      </c>
      <c r="Y95" s="75">
        <f t="shared" ref="Y95" si="42">AVERAGE(Y72:Y94)</f>
        <v>0.64545454545454539</v>
      </c>
      <c r="Z95" s="75">
        <f t="shared" ref="Z95" si="43">AVERAGE(Z72:Z94)</f>
        <v>0.28181818181818186</v>
      </c>
      <c r="AA95" s="75">
        <f t="shared" ref="AA95" si="44">AVERAGE(AA72:AA94)</f>
        <v>0.24545454545454548</v>
      </c>
      <c r="AB95" s="75">
        <f t="shared" ref="AB95" si="45">AVERAGE(AB72:AB94)</f>
        <v>9.0909090909090679E-3</v>
      </c>
      <c r="AC95" s="76">
        <f t="shared" ref="AC95" si="46">AVERAGE(AC72:AC94)</f>
        <v>0.27014285714285713</v>
      </c>
      <c r="AD95" s="78">
        <f>AVERAGE(AD72:AD94)</f>
        <v>-384.40444444444438</v>
      </c>
      <c r="AE95" s="78">
        <f t="shared" ref="AE95" si="47">AVERAGE(AE72:AE94)</f>
        <v>12.047777777777776</v>
      </c>
      <c r="AF95" s="75">
        <f t="shared" ref="AF95" si="48">AVERAGE(AF72:AF94)</f>
        <v>13.157894736842104</v>
      </c>
      <c r="AG95" s="75">
        <f t="shared" ref="AG95" si="49">AVERAGE(AG72:AG94)</f>
        <v>656.31578947368416</v>
      </c>
      <c r="AH95" s="75">
        <f t="shared" ref="AH95" si="50">AVERAGE(AH72:AH94)</f>
        <v>5.1882352941176464</v>
      </c>
      <c r="AI95" s="75">
        <f t="shared" ref="AI95" si="51">AVERAGE(AI72:AI94)</f>
        <v>4.5058823529411773</v>
      </c>
      <c r="AJ95" s="75">
        <f>AVERAGE(AJ72:AJ94)</f>
        <v>9.9529411764705884</v>
      </c>
      <c r="AK95" s="76">
        <f>AVERAGE(AK72:AK94)</f>
        <v>0.53277777777777779</v>
      </c>
      <c r="AL95" s="76">
        <f t="shared" ref="AL95" si="52">AVERAGE(AL72:AL94)</f>
        <v>0.63250000000000006</v>
      </c>
      <c r="AM95" s="76">
        <f t="shared" ref="AM95" si="53">AVERAGE(AM72:AM94)</f>
        <v>0.53709999999999991</v>
      </c>
      <c r="AN95" s="76">
        <f t="shared" ref="AN95" si="54">AVERAGE(AN72:AN94)</f>
        <v>0.56722222222222218</v>
      </c>
      <c r="AO95" s="75">
        <f t="shared" ref="AO95" si="55">AVERAGE(AO72:AO94)</f>
        <v>1.8571428571428572</v>
      </c>
      <c r="AP95" s="76">
        <f t="shared" ref="AP95" si="56">AVERAGE(AP72:AP94)</f>
        <v>0.56166666666666665</v>
      </c>
      <c r="AQ95" s="76">
        <f t="shared" ref="AQ95" si="57">AVERAGE(AQ72:AQ94)</f>
        <v>0.6</v>
      </c>
      <c r="AR95" s="75">
        <f t="shared" ref="AR95:AS95" si="58">AVERAGE(AR72:AR94)</f>
        <v>3.4285714285714284</v>
      </c>
      <c r="AS95" s="79">
        <f t="shared" si="58"/>
        <v>3581.7857142857142</v>
      </c>
      <c r="AT95" s="88"/>
    </row>
    <row r="96" spans="1:46" s="6" customFormat="1" x14ac:dyDescent="0.25">
      <c r="A96" s="49" t="s">
        <v>2</v>
      </c>
      <c r="B96" s="50">
        <v>39356</v>
      </c>
      <c r="C96" s="50">
        <v>39721</v>
      </c>
      <c r="D96" s="51">
        <v>65556667</v>
      </c>
      <c r="E96" s="49">
        <v>824</v>
      </c>
      <c r="F96" s="49">
        <v>103.4</v>
      </c>
      <c r="G96" s="49">
        <v>984.5</v>
      </c>
      <c r="H96" s="49">
        <v>270.8</v>
      </c>
      <c r="I96" s="49">
        <v>141181</v>
      </c>
      <c r="J96" s="52">
        <v>0.62903648507943699</v>
      </c>
      <c r="K96" s="49">
        <v>376933</v>
      </c>
      <c r="L96" s="52">
        <v>0.12386935919139261</v>
      </c>
      <c r="M96" s="52">
        <v>3.422556859634087E-2</v>
      </c>
      <c r="N96" s="52">
        <v>0.12</v>
      </c>
      <c r="O96" s="49">
        <v>3.4</v>
      </c>
      <c r="P96" s="49">
        <v>8.9</v>
      </c>
      <c r="Q96" s="49">
        <v>6.5</v>
      </c>
      <c r="R96" s="53">
        <v>0.746</v>
      </c>
      <c r="S96" s="52">
        <v>0.96</v>
      </c>
      <c r="T96" s="52">
        <v>0.84</v>
      </c>
      <c r="U96" s="52">
        <v>0.88</v>
      </c>
      <c r="V96" s="52">
        <v>0.65</v>
      </c>
      <c r="W96" s="52">
        <v>0.99</v>
      </c>
      <c r="X96" s="49">
        <v>0.3</v>
      </c>
      <c r="Y96" s="49">
        <v>0.5</v>
      </c>
      <c r="Z96" s="49">
        <v>0.4</v>
      </c>
      <c r="AA96" s="49">
        <v>0.4</v>
      </c>
      <c r="AB96" s="49">
        <v>0.3</v>
      </c>
      <c r="AC96" s="52">
        <v>0.245</v>
      </c>
      <c r="AD96" s="54">
        <v>378383.63</v>
      </c>
      <c r="AE96" s="54">
        <v>8.15</v>
      </c>
      <c r="AF96" s="49">
        <v>16443</v>
      </c>
      <c r="AG96" s="49">
        <v>449092</v>
      </c>
      <c r="AH96" s="49">
        <v>5.4</v>
      </c>
      <c r="AI96" s="49">
        <v>5.9</v>
      </c>
      <c r="AJ96" s="49">
        <v>18.3</v>
      </c>
      <c r="AK96" s="52">
        <v>0.72399999999999998</v>
      </c>
      <c r="AL96" s="52">
        <v>0.67900000000000005</v>
      </c>
      <c r="AM96" s="52">
        <v>0.58599999999999997</v>
      </c>
      <c r="AN96" s="52">
        <v>0.63200000000000001</v>
      </c>
      <c r="AO96" s="49">
        <v>718</v>
      </c>
      <c r="AP96" s="52">
        <v>0.56000000000000005</v>
      </c>
      <c r="AQ96" s="52">
        <v>0.56999999999999995</v>
      </c>
      <c r="AR96" s="49">
        <v>11002</v>
      </c>
      <c r="AS96" s="55">
        <v>30650979</v>
      </c>
      <c r="AT96" s="22"/>
    </row>
    <row r="97" spans="1:46" s="113" customFormat="1" x14ac:dyDescent="0.25">
      <c r="A97" s="116"/>
      <c r="B97" s="116"/>
      <c r="C97" s="116"/>
      <c r="D97" s="117"/>
      <c r="E97" s="116"/>
      <c r="F97" s="116"/>
      <c r="G97" s="116"/>
      <c r="H97" s="116"/>
      <c r="I97" s="116"/>
      <c r="J97" s="109"/>
      <c r="K97" s="116"/>
      <c r="L97" s="109"/>
      <c r="M97" s="109"/>
      <c r="N97" s="118"/>
      <c r="O97" s="116"/>
      <c r="P97" s="116"/>
      <c r="Q97" s="116"/>
      <c r="R97" s="119"/>
      <c r="S97" s="118"/>
      <c r="T97" s="118"/>
      <c r="U97" s="118"/>
      <c r="V97" s="118"/>
      <c r="W97" s="118"/>
      <c r="X97" s="116"/>
      <c r="Y97" s="116"/>
      <c r="Z97" s="116"/>
      <c r="AA97" s="116"/>
      <c r="AB97" s="116"/>
      <c r="AC97" s="118"/>
      <c r="AD97" s="120"/>
      <c r="AE97" s="120"/>
      <c r="AF97" s="116"/>
      <c r="AG97" s="116"/>
      <c r="AH97" s="116"/>
      <c r="AI97" s="116"/>
      <c r="AJ97" s="116"/>
      <c r="AK97" s="118"/>
      <c r="AL97" s="118"/>
      <c r="AM97" s="118"/>
      <c r="AN97" s="118"/>
      <c r="AO97" s="116"/>
      <c r="AP97" s="118"/>
      <c r="AQ97" s="118"/>
      <c r="AR97" s="116"/>
      <c r="AS97" s="121"/>
    </row>
    <row r="98" spans="1:46" x14ac:dyDescent="0.25">
      <c r="A98" s="59"/>
      <c r="B98" s="59"/>
      <c r="C98" s="59"/>
      <c r="D98" s="60"/>
      <c r="E98" s="59"/>
      <c r="F98" s="59"/>
      <c r="G98" s="59"/>
      <c r="H98" s="59"/>
      <c r="I98" s="59"/>
      <c r="J98" s="43"/>
      <c r="K98" s="59"/>
      <c r="L98" s="43"/>
      <c r="M98" s="43"/>
      <c r="N98" s="61"/>
      <c r="O98" s="59"/>
      <c r="P98" s="59"/>
      <c r="Q98" s="59"/>
      <c r="R98" s="62"/>
      <c r="S98" s="61"/>
      <c r="T98" s="61"/>
      <c r="U98" s="61"/>
      <c r="V98" s="61"/>
      <c r="W98" s="61"/>
      <c r="X98" s="59"/>
      <c r="Y98" s="59"/>
      <c r="Z98" s="59"/>
      <c r="AA98" s="59"/>
      <c r="AB98" s="59"/>
      <c r="AC98" s="61"/>
      <c r="AD98" s="63"/>
      <c r="AE98" s="63"/>
      <c r="AF98" s="59"/>
      <c r="AG98" s="59"/>
      <c r="AH98" s="59"/>
      <c r="AI98" s="59"/>
      <c r="AJ98" s="59"/>
      <c r="AK98" s="61"/>
      <c r="AL98" s="61"/>
      <c r="AM98" s="61"/>
      <c r="AN98" s="61"/>
      <c r="AO98" s="59"/>
      <c r="AP98" s="61"/>
      <c r="AQ98" s="61"/>
      <c r="AR98" s="59"/>
      <c r="AS98" s="64"/>
    </row>
    <row r="99" spans="1:46" s="7" customFormat="1" x14ac:dyDescent="0.25">
      <c r="A99" s="42" t="s">
        <v>132</v>
      </c>
      <c r="B99" s="40">
        <v>39356</v>
      </c>
      <c r="C99" s="40">
        <v>39721</v>
      </c>
      <c r="D99" s="65">
        <v>3426230.4</v>
      </c>
      <c r="E99" s="66">
        <v>30.8</v>
      </c>
      <c r="F99" s="67">
        <v>5.2250000000000005</v>
      </c>
      <c r="G99" s="67">
        <v>45.839999999999996</v>
      </c>
      <c r="H99" s="67">
        <v>12.459999999999999</v>
      </c>
      <c r="I99" s="66">
        <v>10450.6</v>
      </c>
      <c r="J99" s="43">
        <v>0.58821503071593972</v>
      </c>
      <c r="K99" s="66">
        <v>31028</v>
      </c>
      <c r="L99" s="43">
        <v>0.1211987828450041</v>
      </c>
      <c r="M99" s="43">
        <v>4.7136049604807377E-2</v>
      </c>
      <c r="N99" s="68">
        <v>5.800000000000001E-2</v>
      </c>
      <c r="O99" s="66">
        <v>2.8</v>
      </c>
      <c r="P99" s="67">
        <v>8.52</v>
      </c>
      <c r="Q99" s="66">
        <v>5.0999999999999996</v>
      </c>
      <c r="R99" s="69">
        <v>0.82699999999999996</v>
      </c>
      <c r="S99" s="68">
        <v>0.97399999999999987</v>
      </c>
      <c r="T99" s="68">
        <v>0.84399999999999997</v>
      </c>
      <c r="U99" s="68">
        <v>0.89200000000000002</v>
      </c>
      <c r="V99" s="68">
        <v>0.68199999999999994</v>
      </c>
      <c r="W99" s="68">
        <v>0.98599999999999999</v>
      </c>
      <c r="X99" s="67">
        <v>0.15999999999999998</v>
      </c>
      <c r="Y99" s="67">
        <v>0.38</v>
      </c>
      <c r="Z99" s="67">
        <v>0.27999999999999997</v>
      </c>
      <c r="AA99" s="67">
        <v>0.38</v>
      </c>
      <c r="AB99" s="66">
        <v>0.2</v>
      </c>
      <c r="AC99" s="68">
        <v>0.32400000000000001</v>
      </c>
      <c r="AD99" s="70">
        <v>34619.326000000001</v>
      </c>
      <c r="AE99" s="70">
        <v>12.968</v>
      </c>
      <c r="AF99" s="66">
        <v>747.2</v>
      </c>
      <c r="AG99" s="66">
        <v>24871.200000000001</v>
      </c>
      <c r="AH99" s="67">
        <v>3.04</v>
      </c>
      <c r="AI99" s="67">
        <v>4.82</v>
      </c>
      <c r="AJ99" s="67">
        <v>10.64</v>
      </c>
      <c r="AK99" s="68">
        <v>0.78620000000000001</v>
      </c>
      <c r="AL99" s="68">
        <v>0.79620000000000002</v>
      </c>
      <c r="AM99" s="68">
        <v>0.77900000000000003</v>
      </c>
      <c r="AN99" s="68">
        <v>0.77940000000000009</v>
      </c>
      <c r="AO99" s="66">
        <v>26.6</v>
      </c>
      <c r="AP99" s="68">
        <v>0.4425</v>
      </c>
      <c r="AQ99" s="68">
        <v>0.32</v>
      </c>
      <c r="AR99" s="66">
        <v>382.8</v>
      </c>
      <c r="AS99" s="71">
        <v>491303.8</v>
      </c>
      <c r="AT99" s="35"/>
    </row>
    <row r="100" spans="1:46" s="8" customFormat="1" x14ac:dyDescent="0.25">
      <c r="A100" s="42" t="s">
        <v>133</v>
      </c>
      <c r="B100" s="40">
        <v>39356</v>
      </c>
      <c r="C100" s="40">
        <v>39721</v>
      </c>
      <c r="D100" s="65">
        <v>2069924.5</v>
      </c>
      <c r="E100" s="67">
        <v>18.75</v>
      </c>
      <c r="F100" s="67">
        <v>4.8500000000000005</v>
      </c>
      <c r="G100" s="67">
        <v>30.987499999999997</v>
      </c>
      <c r="H100" s="67">
        <v>4.875</v>
      </c>
      <c r="I100" s="67">
        <v>4398.25</v>
      </c>
      <c r="J100" s="43">
        <v>0.72142329335531175</v>
      </c>
      <c r="K100" s="66">
        <v>10971.5</v>
      </c>
      <c r="L100" s="43">
        <v>0.14878076507701926</v>
      </c>
      <c r="M100" s="43">
        <v>2.5976240550218837E-2</v>
      </c>
      <c r="N100" s="68">
        <v>0.14375000000000002</v>
      </c>
      <c r="O100" s="67">
        <v>3.6250000000000004</v>
      </c>
      <c r="P100" s="67">
        <v>9.0374999999999996</v>
      </c>
      <c r="Q100" s="67">
        <v>6.9749999999999996</v>
      </c>
      <c r="R100" s="69">
        <v>0.71912500000000013</v>
      </c>
      <c r="S100" s="68">
        <v>0.95625000000000004</v>
      </c>
      <c r="T100" s="68">
        <v>0.81874999999999998</v>
      </c>
      <c r="U100" s="68">
        <v>0.8650000000000001</v>
      </c>
      <c r="V100" s="68">
        <v>0.62750000000000006</v>
      </c>
      <c r="W100" s="68">
        <v>1</v>
      </c>
      <c r="X100" s="67">
        <v>0.37500000000000006</v>
      </c>
      <c r="Y100" s="67">
        <v>0.48750000000000004</v>
      </c>
      <c r="Z100" s="67">
        <v>0.41249999999999998</v>
      </c>
      <c r="AA100" s="66">
        <v>0.4</v>
      </c>
      <c r="AB100" s="67">
        <v>0.45</v>
      </c>
      <c r="AC100" s="68">
        <v>0.21450000000000002</v>
      </c>
      <c r="AD100" s="70">
        <v>10510.352500000001</v>
      </c>
      <c r="AE100" s="70">
        <v>3.8724999999999996</v>
      </c>
      <c r="AF100" s="67">
        <v>353.875</v>
      </c>
      <c r="AG100" s="67">
        <v>10523.25</v>
      </c>
      <c r="AH100" s="67">
        <v>5.7374999999999989</v>
      </c>
      <c r="AI100" s="67">
        <v>7.1624999999999996</v>
      </c>
      <c r="AJ100" s="67">
        <v>15.362499999999999</v>
      </c>
      <c r="AK100" s="68">
        <v>0.72849999999999993</v>
      </c>
      <c r="AL100" s="68">
        <v>0.79999999999999993</v>
      </c>
      <c r="AM100" s="68">
        <v>0.66499999999999992</v>
      </c>
      <c r="AN100" s="68">
        <v>0.70050000000000001</v>
      </c>
      <c r="AO100" s="67">
        <v>17.125</v>
      </c>
      <c r="AP100" s="68">
        <v>0.70124999999999993</v>
      </c>
      <c r="AQ100" s="68">
        <v>0.65749999999999997</v>
      </c>
      <c r="AR100" s="67">
        <v>165.125</v>
      </c>
      <c r="AS100" s="71">
        <v>107554</v>
      </c>
      <c r="AT100" s="36"/>
    </row>
    <row r="101" spans="1:46" s="8" customFormat="1" x14ac:dyDescent="0.25">
      <c r="A101" s="42" t="s">
        <v>134</v>
      </c>
      <c r="B101" s="40">
        <v>39356</v>
      </c>
      <c r="C101" s="40">
        <v>39721</v>
      </c>
      <c r="D101" s="65">
        <v>1527066.125</v>
      </c>
      <c r="E101" s="66">
        <v>30</v>
      </c>
      <c r="F101" s="67">
        <v>2.1800000000000002</v>
      </c>
      <c r="G101" s="66">
        <v>25.9</v>
      </c>
      <c r="H101" s="67">
        <v>14.55</v>
      </c>
      <c r="I101" s="67">
        <v>2521.375</v>
      </c>
      <c r="J101" s="43">
        <v>0.6036388875117743</v>
      </c>
      <c r="K101" s="67">
        <v>5737.625</v>
      </c>
      <c r="L101" s="43">
        <v>0.10703485201526945</v>
      </c>
      <c r="M101" s="43">
        <v>1.6409697089881513E-2</v>
      </c>
      <c r="N101" s="68">
        <v>0.14125000000000001</v>
      </c>
      <c r="O101" s="67">
        <v>7.0875000000000004</v>
      </c>
      <c r="P101" s="67">
        <v>10.325000000000001</v>
      </c>
      <c r="Q101" s="66">
        <v>8.9</v>
      </c>
      <c r="R101" s="69">
        <v>0.75224999999999997</v>
      </c>
      <c r="S101" s="68">
        <v>0.99624999999999997</v>
      </c>
      <c r="T101" s="68">
        <v>0.86375000000000002</v>
      </c>
      <c r="U101" s="68">
        <v>0.91500000000000004</v>
      </c>
      <c r="V101" s="68">
        <v>0.66625000000000001</v>
      </c>
      <c r="W101" s="68">
        <v>0.99750000000000005</v>
      </c>
      <c r="X101" s="66">
        <v>0.4</v>
      </c>
      <c r="Y101" s="66">
        <v>0.5</v>
      </c>
      <c r="Z101" s="67">
        <v>0.32500000000000001</v>
      </c>
      <c r="AA101" s="66">
        <v>0.39999999999999997</v>
      </c>
      <c r="AB101" s="67">
        <v>0.375</v>
      </c>
      <c r="AC101" s="68">
        <v>0.26525000000000004</v>
      </c>
      <c r="AD101" s="70">
        <v>4213.0037499999999</v>
      </c>
      <c r="AE101" s="70">
        <v>1.8812500000000001</v>
      </c>
      <c r="AF101" s="67">
        <v>548.875</v>
      </c>
      <c r="AG101" s="66">
        <v>12903</v>
      </c>
      <c r="AH101" s="67">
        <v>6.4375000000000009</v>
      </c>
      <c r="AI101" s="67">
        <v>6.375</v>
      </c>
      <c r="AJ101" s="67">
        <v>16.975000000000001</v>
      </c>
      <c r="AK101" s="68">
        <v>0.54359999999999997</v>
      </c>
      <c r="AL101" s="68">
        <v>0.63900000000000001</v>
      </c>
      <c r="AM101" s="68">
        <v>0.58024999999999993</v>
      </c>
      <c r="AN101" s="68">
        <v>0.46860000000000002</v>
      </c>
      <c r="AO101" s="66">
        <v>26.5</v>
      </c>
      <c r="AP101" s="68">
        <v>0.76749999999999996</v>
      </c>
      <c r="AQ101" s="68">
        <v>0.71375</v>
      </c>
      <c r="AR101" s="67">
        <v>755.125</v>
      </c>
      <c r="AS101" s="71">
        <v>46208.875</v>
      </c>
      <c r="AT101" s="36"/>
    </row>
    <row r="102" spans="1:46" s="8" customFormat="1" x14ac:dyDescent="0.25">
      <c r="A102" s="42" t="s">
        <v>135</v>
      </c>
      <c r="B102" s="40">
        <v>39356</v>
      </c>
      <c r="C102" s="40">
        <v>39721</v>
      </c>
      <c r="D102" s="65">
        <v>993551</v>
      </c>
      <c r="E102" s="67">
        <v>16.125</v>
      </c>
      <c r="F102" s="67">
        <v>3.0833333333333326</v>
      </c>
      <c r="G102" s="67">
        <v>18.162499999999998</v>
      </c>
      <c r="H102" s="67">
        <v>1.8499999999999999</v>
      </c>
      <c r="I102" s="67">
        <v>1638.375</v>
      </c>
      <c r="J102" s="43">
        <v>0.54650186923018229</v>
      </c>
      <c r="K102" s="67">
        <v>3948.375</v>
      </c>
      <c r="L102" s="43">
        <v>8.9951934081025406E-2</v>
      </c>
      <c r="M102" s="43">
        <v>2.6855878538185704E-2</v>
      </c>
      <c r="N102" s="68">
        <v>0.16500000000000001</v>
      </c>
      <c r="O102" s="67">
        <v>3.4375</v>
      </c>
      <c r="P102" s="67">
        <v>8.4625000000000004</v>
      </c>
      <c r="Q102" s="66">
        <v>8.1000000000000014</v>
      </c>
      <c r="R102" s="69">
        <v>0.7087500000000001</v>
      </c>
      <c r="S102" s="68">
        <v>0.90125</v>
      </c>
      <c r="T102" s="68">
        <v>0.82625000000000015</v>
      </c>
      <c r="U102" s="68">
        <v>0.87375000000000014</v>
      </c>
      <c r="V102" s="68">
        <v>0.62749999999999995</v>
      </c>
      <c r="W102" s="68">
        <v>0.98</v>
      </c>
      <c r="X102" s="66">
        <v>0.1</v>
      </c>
      <c r="Y102" s="67">
        <v>0.35</v>
      </c>
      <c r="Z102" s="66">
        <v>0.2</v>
      </c>
      <c r="AA102" s="67">
        <v>0.23750000000000002</v>
      </c>
      <c r="AB102" s="67">
        <v>1.249999999999999E-2</v>
      </c>
      <c r="AC102" s="68">
        <v>0.19437499999999999</v>
      </c>
      <c r="AD102" s="70">
        <v>4359.5562499999996</v>
      </c>
      <c r="AE102" s="70">
        <v>11.867499999999998</v>
      </c>
      <c r="AF102" s="67">
        <v>349.875</v>
      </c>
      <c r="AG102" s="67">
        <v>7663.25</v>
      </c>
      <c r="AH102" s="67">
        <v>3.3375000000000004</v>
      </c>
      <c r="AI102" s="67">
        <v>4.8125</v>
      </c>
      <c r="AJ102" s="67">
        <v>5.2374999999999998</v>
      </c>
      <c r="AK102" s="68">
        <v>0.79525000000000001</v>
      </c>
      <c r="AL102" s="68">
        <v>0.501</v>
      </c>
      <c r="AM102" s="68">
        <v>0.44933333333333336</v>
      </c>
      <c r="AN102" s="68">
        <v>0.44266666666666671</v>
      </c>
      <c r="AO102" s="66">
        <v>12.5</v>
      </c>
      <c r="AP102" s="68">
        <v>0.69428571428571417</v>
      </c>
      <c r="AQ102" s="68">
        <v>0.77166666666666661</v>
      </c>
      <c r="AR102" s="66">
        <v>84.5</v>
      </c>
      <c r="AS102" s="71">
        <v>105122</v>
      </c>
      <c r="AT102" s="36"/>
    </row>
    <row r="103" spans="1:46" s="8" customFormat="1" x14ac:dyDescent="0.25">
      <c r="A103" s="42" t="s">
        <v>136</v>
      </c>
      <c r="B103" s="40">
        <v>39356</v>
      </c>
      <c r="C103" s="40">
        <v>39721</v>
      </c>
      <c r="D103" s="65">
        <v>560816.9</v>
      </c>
      <c r="E103" s="66">
        <v>5.6</v>
      </c>
      <c r="F103" s="67">
        <v>1.3599999999999999</v>
      </c>
      <c r="G103" s="66">
        <v>9.01</v>
      </c>
      <c r="H103" s="67">
        <v>2.9777777777777783</v>
      </c>
      <c r="I103" s="66">
        <v>1233</v>
      </c>
      <c r="J103" s="43">
        <v>0.71435523114355226</v>
      </c>
      <c r="K103" s="67">
        <v>3421.8</v>
      </c>
      <c r="L103" s="43">
        <v>0.14363341443633415</v>
      </c>
      <c r="M103" s="43">
        <v>3.7631792376317925E-2</v>
      </c>
      <c r="N103" s="68">
        <v>0.15</v>
      </c>
      <c r="O103" s="67">
        <v>3.7700000000000005</v>
      </c>
      <c r="P103" s="67">
        <v>8.5399999999999991</v>
      </c>
      <c r="Q103" s="66">
        <v>5.92</v>
      </c>
      <c r="R103" s="69">
        <v>0.71560000000000001</v>
      </c>
      <c r="S103" s="68">
        <v>0.89200000000000002</v>
      </c>
      <c r="T103" s="68">
        <v>0.76900000000000002</v>
      </c>
      <c r="U103" s="68">
        <v>0.84099999999999997</v>
      </c>
      <c r="V103" s="68">
        <v>0.59899999999999998</v>
      </c>
      <c r="W103" s="68">
        <v>0.96299999999999986</v>
      </c>
      <c r="X103" s="67">
        <v>0.18</v>
      </c>
      <c r="Y103" s="67">
        <v>0.35</v>
      </c>
      <c r="Z103" s="67">
        <v>0.24</v>
      </c>
      <c r="AA103" s="67">
        <v>0.26</v>
      </c>
      <c r="AB103" s="67">
        <v>0.45</v>
      </c>
      <c r="AC103" s="68">
        <v>0.20124999999999998</v>
      </c>
      <c r="AD103" s="70">
        <v>3764.9433333333332</v>
      </c>
      <c r="AE103" s="70">
        <v>7.8022222222222224</v>
      </c>
      <c r="AF103" s="66">
        <v>143.30000000000001</v>
      </c>
      <c r="AG103" s="66">
        <v>3274.9</v>
      </c>
      <c r="AH103" s="67">
        <v>2.79</v>
      </c>
      <c r="AI103" s="67">
        <v>6.22</v>
      </c>
      <c r="AJ103" s="67">
        <v>6.81</v>
      </c>
      <c r="AK103" s="68">
        <v>0.63442857142857156</v>
      </c>
      <c r="AL103" s="68">
        <v>0.60187499999999994</v>
      </c>
      <c r="AM103" s="68">
        <v>0.55214285714285716</v>
      </c>
      <c r="AN103" s="68">
        <v>0.64342857142857146</v>
      </c>
      <c r="AO103" s="66">
        <v>5.4</v>
      </c>
      <c r="AP103" s="68">
        <v>0.60199999999999998</v>
      </c>
      <c r="AQ103" s="68">
        <v>0.59000000000000008</v>
      </c>
      <c r="AR103" s="66">
        <v>64.5</v>
      </c>
      <c r="AS103" s="71">
        <v>28604.2</v>
      </c>
      <c r="AT103" s="36"/>
    </row>
    <row r="104" spans="1:46" s="8" customFormat="1" x14ac:dyDescent="0.25">
      <c r="A104" s="42" t="s">
        <v>137</v>
      </c>
      <c r="B104" s="40">
        <v>39356</v>
      </c>
      <c r="C104" s="40">
        <v>39721</v>
      </c>
      <c r="D104" s="65">
        <v>264079.25</v>
      </c>
      <c r="E104" s="67">
        <v>4.666666666666667</v>
      </c>
      <c r="F104" s="66">
        <v>0.70000000000000007</v>
      </c>
      <c r="G104" s="67">
        <v>4.5500000000000007</v>
      </c>
      <c r="H104" s="67">
        <v>0.42222222222222228</v>
      </c>
      <c r="I104" s="67">
        <v>469.83333333333331</v>
      </c>
      <c r="J104" s="43">
        <v>0.43206810925860234</v>
      </c>
      <c r="K104" s="66">
        <v>1220</v>
      </c>
      <c r="L104" s="43">
        <v>0.12073914024960496</v>
      </c>
      <c r="M104" s="43">
        <v>5.1081943951755943E-2</v>
      </c>
      <c r="N104" s="68">
        <v>0.20454545454545456</v>
      </c>
      <c r="O104" s="67">
        <v>3.6083333333333338</v>
      </c>
      <c r="P104" s="67">
        <v>8.7583333333333329</v>
      </c>
      <c r="Q104" s="67">
        <v>7.2583333333333329</v>
      </c>
      <c r="R104" s="69">
        <v>0.67541666666666667</v>
      </c>
      <c r="S104" s="68">
        <v>0.96</v>
      </c>
      <c r="T104" s="68">
        <v>0.82416666666666671</v>
      </c>
      <c r="U104" s="68">
        <v>0.86833333333333329</v>
      </c>
      <c r="V104" s="68">
        <v>0.5708333333333333</v>
      </c>
      <c r="W104" s="68">
        <v>0.96749999999999992</v>
      </c>
      <c r="X104" s="67">
        <v>0.34999999999999992</v>
      </c>
      <c r="Y104" s="67">
        <v>0.45</v>
      </c>
      <c r="Z104" s="67">
        <v>0.22499999999999998</v>
      </c>
      <c r="AA104" s="67">
        <v>0.40833333333333338</v>
      </c>
      <c r="AB104" s="67">
        <v>0.39166666666666661</v>
      </c>
      <c r="AC104" s="68">
        <v>0.2178181818181818</v>
      </c>
      <c r="AD104" s="70">
        <v>1849.9041666666665</v>
      </c>
      <c r="AE104" s="70">
        <v>11.957500000000001</v>
      </c>
      <c r="AF104" s="67">
        <v>83.583333333333329</v>
      </c>
      <c r="AG104" s="67">
        <v>2566.75</v>
      </c>
      <c r="AH104" s="67">
        <v>2.3499999999999996</v>
      </c>
      <c r="AI104" s="67">
        <v>4.16</v>
      </c>
      <c r="AJ104" s="67">
        <v>5.5600000000000005</v>
      </c>
      <c r="AK104" s="68">
        <v>0.64920000000000011</v>
      </c>
      <c r="AL104" s="68">
        <v>0.76316666666666666</v>
      </c>
      <c r="AM104" s="68">
        <v>0.6878333333333333</v>
      </c>
      <c r="AN104" s="68">
        <v>0.74266666666666659</v>
      </c>
      <c r="AO104" s="67">
        <v>5.0909090909090908</v>
      </c>
      <c r="AP104" s="68">
        <v>0.86888888888888893</v>
      </c>
      <c r="AQ104" s="68">
        <v>0.83333333333333337</v>
      </c>
      <c r="AR104" s="67">
        <v>32.454545454545453</v>
      </c>
      <c r="AS104" s="71">
        <v>2344290.3636363638</v>
      </c>
      <c r="AT104" s="36"/>
    </row>
    <row r="105" spans="1:46" s="9" customFormat="1" ht="15.75" thickBot="1" x14ac:dyDescent="0.3">
      <c r="A105" s="93" t="s">
        <v>138</v>
      </c>
      <c r="B105" s="91">
        <v>39356</v>
      </c>
      <c r="C105" s="91">
        <v>39721</v>
      </c>
      <c r="D105" s="80">
        <v>108811.60869565218</v>
      </c>
      <c r="E105" s="81">
        <v>2.0526315789473686</v>
      </c>
      <c r="F105" s="81">
        <v>0.52222222222222214</v>
      </c>
      <c r="G105" s="81">
        <v>1.6083333333333334</v>
      </c>
      <c r="H105" s="81">
        <v>0.64166666666666672</v>
      </c>
      <c r="I105" s="81">
        <v>131.36842105263159</v>
      </c>
      <c r="J105" s="82">
        <v>1.4566943473193472</v>
      </c>
      <c r="K105" s="81">
        <v>639.58333333333337</v>
      </c>
      <c r="L105" s="82">
        <v>0.15816417378917377</v>
      </c>
      <c r="M105" s="82">
        <v>6.4703525641025633E-2</v>
      </c>
      <c r="N105" s="84">
        <v>0.20249999999999999</v>
      </c>
      <c r="O105" s="81">
        <v>2.8454545454545457</v>
      </c>
      <c r="P105" s="81">
        <v>8.8454545454545457</v>
      </c>
      <c r="Q105" s="81">
        <v>5.9545454545454541</v>
      </c>
      <c r="R105" s="85">
        <v>0.6599166666666666</v>
      </c>
      <c r="S105" s="84">
        <v>0.8981818181818183</v>
      </c>
      <c r="T105" s="84">
        <v>0.78181818181818175</v>
      </c>
      <c r="U105" s="84">
        <v>0.87909090909090926</v>
      </c>
      <c r="V105" s="84">
        <v>0.51454545454545453</v>
      </c>
      <c r="W105" s="84">
        <v>0.92545454545454542</v>
      </c>
      <c r="X105" s="83">
        <v>-0.20000000000000007</v>
      </c>
      <c r="Y105" s="81">
        <v>0.64545454545454539</v>
      </c>
      <c r="Z105" s="81">
        <v>0.28181818181818186</v>
      </c>
      <c r="AA105" s="81">
        <v>0.24545454545454548</v>
      </c>
      <c r="AB105" s="81">
        <v>9.0909090909090679E-3</v>
      </c>
      <c r="AC105" s="84">
        <v>0.27014285714285713</v>
      </c>
      <c r="AD105" s="86">
        <v>-384.40444444444438</v>
      </c>
      <c r="AE105" s="86">
        <v>12.047777777777776</v>
      </c>
      <c r="AF105" s="81">
        <v>13.157894736842104</v>
      </c>
      <c r="AG105" s="81">
        <v>656.31578947368416</v>
      </c>
      <c r="AH105" s="81">
        <v>5.1882352941176464</v>
      </c>
      <c r="AI105" s="81">
        <v>4.5058823529411773</v>
      </c>
      <c r="AJ105" s="81">
        <v>9.9529411764705884</v>
      </c>
      <c r="AK105" s="84">
        <v>0.53277777777777779</v>
      </c>
      <c r="AL105" s="84">
        <v>0.63250000000000006</v>
      </c>
      <c r="AM105" s="84">
        <v>0.53709999999999991</v>
      </c>
      <c r="AN105" s="84">
        <v>0.56722222222222218</v>
      </c>
      <c r="AO105" s="81">
        <v>1.8571428571428572</v>
      </c>
      <c r="AP105" s="84">
        <v>0.56166666666666665</v>
      </c>
      <c r="AQ105" s="84">
        <v>0.6</v>
      </c>
      <c r="AR105" s="81">
        <v>3.4285714285714284</v>
      </c>
      <c r="AS105" s="87">
        <v>3581.7857142857142</v>
      </c>
      <c r="AT105" s="37"/>
    </row>
    <row r="106" spans="1:46" s="10" customFormat="1" ht="15.75" thickTop="1" x14ac:dyDescent="0.25">
      <c r="A106" s="72" t="s">
        <v>3</v>
      </c>
      <c r="B106" s="73">
        <v>39356</v>
      </c>
      <c r="C106" s="73">
        <v>39721</v>
      </c>
      <c r="D106" s="74">
        <v>1993812</v>
      </c>
      <c r="E106" s="72">
        <v>28</v>
      </c>
      <c r="F106" s="72">
        <v>1.6</v>
      </c>
      <c r="G106" s="72">
        <v>8</v>
      </c>
      <c r="H106" s="72">
        <v>1.6</v>
      </c>
      <c r="I106" s="72">
        <v>495</v>
      </c>
      <c r="J106" s="76">
        <v>0.49090909090909091</v>
      </c>
      <c r="K106" s="72">
        <v>1131</v>
      </c>
      <c r="L106" s="122">
        <v>0.24444444444444444</v>
      </c>
      <c r="M106" s="122">
        <v>1.4141414141414142E-2</v>
      </c>
      <c r="N106" s="76">
        <v>0.04</v>
      </c>
      <c r="O106" s="72">
        <v>3</v>
      </c>
      <c r="P106" s="72">
        <v>8.9</v>
      </c>
      <c r="Q106" s="72">
        <v>4.9000000000000004</v>
      </c>
      <c r="R106" s="77">
        <v>0.76600000000000001</v>
      </c>
      <c r="S106" s="76">
        <v>0.88</v>
      </c>
      <c r="T106" s="76">
        <v>0.81</v>
      </c>
      <c r="U106" s="76">
        <v>0.9</v>
      </c>
      <c r="V106" s="76">
        <v>0.47</v>
      </c>
      <c r="W106" s="76">
        <v>0.99</v>
      </c>
      <c r="X106" s="72">
        <v>-0.4</v>
      </c>
      <c r="Y106" s="72">
        <v>0.3</v>
      </c>
      <c r="Z106" s="72">
        <v>0.4</v>
      </c>
      <c r="AA106" s="72">
        <v>0.3</v>
      </c>
      <c r="AB106" s="72">
        <v>-0.1</v>
      </c>
      <c r="AC106" s="76">
        <v>0.39500000000000002</v>
      </c>
      <c r="AD106" s="78">
        <v>4048</v>
      </c>
      <c r="AE106" s="78">
        <v>30.9</v>
      </c>
      <c r="AF106" s="72">
        <v>151</v>
      </c>
      <c r="AG106" s="72">
        <v>7601</v>
      </c>
      <c r="AH106" s="72">
        <v>7.7</v>
      </c>
      <c r="AI106" s="72">
        <v>5.0999999999999996</v>
      </c>
      <c r="AJ106" s="72">
        <v>24.9</v>
      </c>
      <c r="AK106" s="76">
        <v>0.71899999999999997</v>
      </c>
      <c r="AL106" s="76">
        <v>0.71699999999999997</v>
      </c>
      <c r="AM106" s="76">
        <v>0.7</v>
      </c>
      <c r="AN106" s="76">
        <v>0.67800000000000005</v>
      </c>
      <c r="AO106" s="72">
        <v>20</v>
      </c>
      <c r="AP106" s="76">
        <v>0.42</v>
      </c>
      <c r="AQ106" s="76">
        <v>0.44</v>
      </c>
      <c r="AR106" s="72">
        <v>48</v>
      </c>
      <c r="AS106" s="79">
        <v>44145</v>
      </c>
      <c r="AT106" s="38"/>
    </row>
    <row r="107" spans="1:46" s="10" customFormat="1" x14ac:dyDescent="0.25">
      <c r="A107" s="49" t="s">
        <v>2</v>
      </c>
      <c r="B107" s="50">
        <v>39356</v>
      </c>
      <c r="C107" s="50">
        <v>39721</v>
      </c>
      <c r="D107" s="51">
        <v>65556667</v>
      </c>
      <c r="E107" s="49">
        <v>824</v>
      </c>
      <c r="F107" s="49">
        <v>103.4</v>
      </c>
      <c r="G107" s="49">
        <v>984.5</v>
      </c>
      <c r="H107" s="49">
        <v>270.8</v>
      </c>
      <c r="I107" s="49">
        <v>141181</v>
      </c>
      <c r="J107" s="52">
        <v>0.62903648507943699</v>
      </c>
      <c r="K107" s="49">
        <v>376933</v>
      </c>
      <c r="L107" s="43">
        <v>0.12386935919139261</v>
      </c>
      <c r="M107" s="43">
        <v>3.422556859634087E-2</v>
      </c>
      <c r="N107" s="52">
        <v>0.12</v>
      </c>
      <c r="O107" s="49">
        <v>3.4</v>
      </c>
      <c r="P107" s="49">
        <v>8.9</v>
      </c>
      <c r="Q107" s="49">
        <v>6.5</v>
      </c>
      <c r="R107" s="53">
        <v>0.746</v>
      </c>
      <c r="S107" s="52">
        <v>0.96</v>
      </c>
      <c r="T107" s="52">
        <v>0.84</v>
      </c>
      <c r="U107" s="52">
        <v>0.88</v>
      </c>
      <c r="V107" s="52">
        <v>0.65</v>
      </c>
      <c r="W107" s="52">
        <v>0.99</v>
      </c>
      <c r="X107" s="49">
        <v>0.3</v>
      </c>
      <c r="Y107" s="49">
        <v>0.5</v>
      </c>
      <c r="Z107" s="49">
        <v>0.4</v>
      </c>
      <c r="AA107" s="49">
        <v>0.4</v>
      </c>
      <c r="AB107" s="49">
        <v>0.3</v>
      </c>
      <c r="AC107" s="52">
        <v>0.245</v>
      </c>
      <c r="AD107" s="54">
        <v>378383.63</v>
      </c>
      <c r="AE107" s="54">
        <v>8.15</v>
      </c>
      <c r="AF107" s="49">
        <v>16443</v>
      </c>
      <c r="AG107" s="49">
        <v>449092</v>
      </c>
      <c r="AH107" s="49">
        <v>5.4</v>
      </c>
      <c r="AI107" s="49">
        <v>5.9</v>
      </c>
      <c r="AJ107" s="49">
        <v>18.3</v>
      </c>
      <c r="AK107" s="52">
        <v>0.72399999999999998</v>
      </c>
      <c r="AL107" s="52">
        <v>0.67900000000000005</v>
      </c>
      <c r="AM107" s="52">
        <v>0.58599999999999997</v>
      </c>
      <c r="AN107" s="52">
        <v>0.63200000000000001</v>
      </c>
      <c r="AO107" s="49">
        <v>718</v>
      </c>
      <c r="AP107" s="52">
        <v>0.56000000000000005</v>
      </c>
      <c r="AQ107" s="52">
        <v>0.56999999999999995</v>
      </c>
      <c r="AR107" s="49">
        <v>11002</v>
      </c>
      <c r="AS107" s="55">
        <v>30650979</v>
      </c>
      <c r="AT107" s="38"/>
    </row>
    <row r="108" spans="1:46" x14ac:dyDescent="0.25">
      <c r="A108" s="29"/>
      <c r="B108" s="30"/>
      <c r="C108" s="30"/>
      <c r="D108" s="31"/>
      <c r="E108" s="32"/>
      <c r="F108" s="32"/>
      <c r="G108" s="32"/>
      <c r="H108" s="32"/>
      <c r="I108" s="32"/>
      <c r="J108" s="32"/>
      <c r="K108" s="32"/>
      <c r="L108" s="16"/>
      <c r="M108" s="16"/>
      <c r="N108" s="32"/>
      <c r="O108" s="32"/>
      <c r="P108" s="32"/>
      <c r="Q108" s="16"/>
      <c r="R108" s="33"/>
      <c r="S108" s="16"/>
      <c r="T108" s="16"/>
      <c r="U108" s="32"/>
      <c r="V108" s="32"/>
      <c r="W108" s="32"/>
      <c r="X108" s="32"/>
      <c r="Y108" s="32"/>
      <c r="Z108" s="16"/>
      <c r="AA108" s="16"/>
      <c r="AB108" s="16"/>
      <c r="AC108" s="32"/>
      <c r="AD108" s="34"/>
    </row>
  </sheetData>
  <mergeCells count="10">
    <mergeCell ref="B1:E1"/>
    <mergeCell ref="F1:H1"/>
    <mergeCell ref="AK1:AN1"/>
    <mergeCell ref="AO1:AS1"/>
    <mergeCell ref="I1:N1"/>
    <mergeCell ref="O1:Q1"/>
    <mergeCell ref="S1:V1"/>
    <mergeCell ref="W1:AE1"/>
    <mergeCell ref="AH1:AJ1"/>
    <mergeCell ref="AF1:AG1"/>
  </mergeCells>
  <pageMargins left="0.45" right="0.45" top="0.75" bottom="0.75" header="0.3" footer="0.3"/>
  <pageSetup scale="67" fitToWidth="4" fitToHeight="2" pageOrder="overThenDown" orientation="landscape" horizontalDpi="300" verticalDpi="300" r:id="rId1"/>
  <headerFooter>
    <oddHeader>&amp;C&amp;"-,Bold"&amp;12FY2008 EFNEP Tier Data</oddHeader>
    <oddFooter>&amp;R&amp;P</oddFooter>
  </headerFooter>
  <rowBreaks count="2" manualBreakCount="2">
    <brk id="43" max="44" man="1"/>
    <brk id="71" max="44" man="1"/>
  </rowBreaks>
  <colBreaks count="2" manualBreakCount="2">
    <brk id="17" max="106" man="1"/>
    <brk id="31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Blake</dc:creator>
  <cp:lastModifiedBy>Stephanie M. Blake</cp:lastModifiedBy>
  <cp:lastPrinted>2014-03-21T19:04:08Z</cp:lastPrinted>
  <dcterms:created xsi:type="dcterms:W3CDTF">2009-08-27T17:12:41Z</dcterms:created>
  <dcterms:modified xsi:type="dcterms:W3CDTF">2014-03-21T21:00:17Z</dcterms:modified>
</cp:coreProperties>
</file>